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880" windowHeight="9105" activeTab="4"/>
  </bookViews>
  <sheets>
    <sheet name="Квалификация" sheetId="1" r:id="rId1"/>
    <sheet name="Стэп-аут" sheetId="2" r:id="rId2"/>
    <sheet name="Финал 1 этап" sheetId="3" r:id="rId3"/>
    <sheet name="Финал 2 этап" sheetId="4" r:id="rId4"/>
    <sheet name="Финал 3 этап" sheetId="5" r:id="rId5"/>
  </sheets>
  <definedNames/>
  <calcPr fullCalcOnLoad="1"/>
</workbook>
</file>

<file path=xl/sharedStrings.xml><?xml version="1.0" encoding="utf-8"?>
<sst xmlns="http://schemas.openxmlformats.org/spreadsheetml/2006/main" count="104" uniqueCount="40">
  <si>
    <t>Фамилия, имя игрока</t>
  </si>
  <si>
    <t>Всего</t>
  </si>
  <si>
    <t>Итого</t>
  </si>
  <si>
    <t>Место</t>
  </si>
  <si>
    <t>Игр</t>
  </si>
  <si>
    <t>Гандикап</t>
  </si>
  <si>
    <t>Квалификация</t>
  </si>
  <si>
    <t xml:space="preserve">Средний </t>
  </si>
  <si>
    <t>ОТКРЫТЫЙ КОММЕРЧЕСКИЙ ГАНДИКАПНЫЙ ТУРНИР</t>
  </si>
  <si>
    <t xml:space="preserve">№ </t>
  </si>
  <si>
    <t>Ф. И. О.</t>
  </si>
  <si>
    <t>Ито го</t>
  </si>
  <si>
    <t>гандикап</t>
  </si>
  <si>
    <t xml:space="preserve">игра </t>
  </si>
  <si>
    <t>Стэп-аут</t>
  </si>
  <si>
    <t>группы 1,2</t>
  </si>
  <si>
    <t>Финал 1 этап</t>
  </si>
  <si>
    <t>Финал 2 этап</t>
  </si>
  <si>
    <t>Финал 3 этап</t>
  </si>
  <si>
    <t>ПО "СЛЕПОМУ" БОУЛИНГУ "ФИНАЛ ГОДА 2012"</t>
  </si>
  <si>
    <t>22 декабря 2012г.</t>
  </si>
  <si>
    <t>Ярославцев Алексей</t>
  </si>
  <si>
    <t>Нестерова Татьяна</t>
  </si>
  <si>
    <t>Дышлов Дмитрий</t>
  </si>
  <si>
    <t>Николаев Дмитрий</t>
  </si>
  <si>
    <t>Баранов Александр</t>
  </si>
  <si>
    <t>Серов Владимир</t>
  </si>
  <si>
    <t>Миноров Борис</t>
  </si>
  <si>
    <t>Короткова Оксана</t>
  </si>
  <si>
    <t>Нестеров Дмитрий</t>
  </si>
  <si>
    <t>Кузнецов Владимир</t>
  </si>
  <si>
    <t>Попова Екатерина</t>
  </si>
  <si>
    <t>Слободин Тимофей</t>
  </si>
  <si>
    <t>Миноров Марк</t>
  </si>
  <si>
    <t>Понякина Наталья</t>
  </si>
  <si>
    <t>Соколов Олег</t>
  </si>
  <si>
    <t>Агеев Владимир</t>
  </si>
  <si>
    <t>Шакиров Евгений</t>
  </si>
  <si>
    <t>Кузнецова Яна</t>
  </si>
  <si>
    <t>Дереглазов Влад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</si>
</sst>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1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1" fontId="0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11" fillId="0" borderId="27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0" fillId="0" borderId="46" xfId="0" applyNumberFormat="1" applyFon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3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1" fontId="3" fillId="0" borderId="44" xfId="0" applyNumberFormat="1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O24" sqref="O24"/>
    </sheetView>
  </sheetViews>
  <sheetFormatPr defaultColWidth="9.00390625" defaultRowHeight="12.75"/>
  <cols>
    <col min="1" max="1" width="3.625" style="0" customWidth="1"/>
    <col min="2" max="2" width="22.125" style="0" customWidth="1"/>
    <col min="3" max="8" width="6.75390625" style="0" customWidth="1"/>
    <col min="9" max="9" width="8.00390625" style="0" customWidth="1"/>
    <col min="10" max="10" width="8.875" style="0" customWidth="1"/>
    <col min="11" max="11" width="6.25390625" style="0" customWidth="1"/>
    <col min="12" max="12" width="7.875" style="0" customWidth="1"/>
    <col min="13" max="13" width="4.25390625" style="0" customWidth="1"/>
  </cols>
  <sheetData>
    <row r="1" spans="1:13" ht="17.25" customHeight="1">
      <c r="A1" s="1"/>
      <c r="B1" s="35"/>
      <c r="C1" s="35"/>
      <c r="D1" s="35"/>
      <c r="E1" s="35"/>
      <c r="F1" s="71" t="s">
        <v>8</v>
      </c>
      <c r="G1" s="35"/>
      <c r="H1" s="35"/>
      <c r="I1" s="35"/>
      <c r="J1" s="35"/>
      <c r="K1" s="35"/>
      <c r="L1" s="35"/>
      <c r="M1" s="35"/>
    </row>
    <row r="2" spans="1:13" ht="17.25" customHeight="1">
      <c r="A2" s="1"/>
      <c r="B2" s="35"/>
      <c r="C2" s="35"/>
      <c r="D2" s="35"/>
      <c r="E2" s="35"/>
      <c r="F2" s="71" t="s">
        <v>19</v>
      </c>
      <c r="G2" s="35"/>
      <c r="H2" s="35"/>
      <c r="I2" s="35"/>
      <c r="J2" s="35"/>
      <c r="K2" s="35"/>
      <c r="L2" s="35"/>
      <c r="M2" s="35"/>
    </row>
    <row r="3" spans="1:13" ht="17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7.25" customHeight="1">
      <c r="A4" s="32"/>
      <c r="B4" s="32"/>
      <c r="C4" s="32"/>
      <c r="D4" s="32"/>
      <c r="E4" s="32"/>
      <c r="F4" s="1" t="s">
        <v>20</v>
      </c>
      <c r="G4" s="32"/>
      <c r="H4" s="32"/>
      <c r="I4" s="32"/>
      <c r="J4" s="32"/>
      <c r="K4" s="32"/>
      <c r="L4" s="32"/>
      <c r="M4" s="32"/>
    </row>
    <row r="5" spans="1:13" ht="17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27"/>
      <c r="B6" s="20" t="s">
        <v>6</v>
      </c>
      <c r="C6" s="20" t="s">
        <v>15</v>
      </c>
      <c r="D6" s="27"/>
      <c r="E6" s="24"/>
      <c r="F6" s="27"/>
      <c r="G6" s="27"/>
      <c r="H6" s="27"/>
      <c r="I6" s="32"/>
      <c r="J6" s="11" t="s">
        <v>4</v>
      </c>
      <c r="K6" s="10">
        <v>6</v>
      </c>
      <c r="L6" s="32"/>
      <c r="M6" s="32"/>
    </row>
    <row r="7" spans="1:13" ht="13.5" thickBot="1">
      <c r="A7" s="27"/>
      <c r="B7" s="27"/>
      <c r="C7" s="27"/>
      <c r="D7" s="27"/>
      <c r="E7" s="27"/>
      <c r="F7" s="27"/>
      <c r="G7" s="27"/>
      <c r="H7" s="27"/>
      <c r="I7" s="32"/>
      <c r="J7" s="32"/>
      <c r="K7" s="32"/>
      <c r="L7" s="32"/>
      <c r="M7" s="32"/>
    </row>
    <row r="8" spans="1:13" ht="26.25" thickBot="1">
      <c r="A8" s="8"/>
      <c r="B8" s="8" t="s">
        <v>0</v>
      </c>
      <c r="C8" s="4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8" t="s">
        <v>1</v>
      </c>
      <c r="J8" s="4" t="s">
        <v>7</v>
      </c>
      <c r="K8" s="3" t="s">
        <v>5</v>
      </c>
      <c r="L8" s="22" t="s">
        <v>2</v>
      </c>
      <c r="M8" s="28"/>
    </row>
    <row r="9" spans="1:13" ht="18" customHeight="1">
      <c r="A9" s="74">
        <v>1</v>
      </c>
      <c r="B9" s="75" t="s">
        <v>21</v>
      </c>
      <c r="C9" s="76">
        <v>184</v>
      </c>
      <c r="D9" s="77">
        <v>236</v>
      </c>
      <c r="E9" s="77">
        <v>210</v>
      </c>
      <c r="F9" s="77">
        <v>207</v>
      </c>
      <c r="G9" s="77">
        <v>202</v>
      </c>
      <c r="H9" s="77">
        <v>228</v>
      </c>
      <c r="I9" s="91">
        <f aca="true" t="shared" si="0" ref="I9:I27">SUM(C9:H9)</f>
        <v>1267</v>
      </c>
      <c r="J9" s="85">
        <f aca="true" t="shared" si="1" ref="J9:J27">PRODUCT(I9,1/$K$6)</f>
        <v>211.16666666666666</v>
      </c>
      <c r="K9" s="78">
        <v>13</v>
      </c>
      <c r="L9" s="79">
        <f aca="true" t="shared" si="2" ref="L9:L27">SUM(I9,K9*$K$6)</f>
        <v>1345</v>
      </c>
      <c r="M9" s="80">
        <f aca="true" t="shared" si="3" ref="M9:M27">SUM(L9,-$L$9)</f>
        <v>0</v>
      </c>
    </row>
    <row r="10" spans="1:13" ht="18" customHeight="1">
      <c r="A10" s="5">
        <v>2</v>
      </c>
      <c r="B10" s="15" t="s">
        <v>24</v>
      </c>
      <c r="C10" s="16">
        <v>212</v>
      </c>
      <c r="D10" s="19">
        <v>141</v>
      </c>
      <c r="E10" s="19">
        <v>214</v>
      </c>
      <c r="F10" s="19">
        <v>160</v>
      </c>
      <c r="G10" s="19">
        <v>173</v>
      </c>
      <c r="H10" s="19">
        <v>244</v>
      </c>
      <c r="I10" s="92">
        <f t="shared" si="0"/>
        <v>1144</v>
      </c>
      <c r="J10" s="86">
        <f t="shared" si="1"/>
        <v>190.66666666666666</v>
      </c>
      <c r="K10" s="14">
        <v>28</v>
      </c>
      <c r="L10" s="23">
        <f t="shared" si="2"/>
        <v>1312</v>
      </c>
      <c r="M10" s="29">
        <f t="shared" si="3"/>
        <v>-33</v>
      </c>
    </row>
    <row r="11" spans="1:13" ht="18" customHeight="1">
      <c r="A11" s="6">
        <v>3</v>
      </c>
      <c r="B11" s="15" t="s">
        <v>32</v>
      </c>
      <c r="C11" s="16">
        <v>182</v>
      </c>
      <c r="D11" s="19">
        <v>203</v>
      </c>
      <c r="E11" s="19">
        <v>228</v>
      </c>
      <c r="F11" s="19">
        <v>176</v>
      </c>
      <c r="G11" s="19">
        <v>183</v>
      </c>
      <c r="H11" s="19">
        <v>204</v>
      </c>
      <c r="I11" s="96">
        <f t="shared" si="0"/>
        <v>1176</v>
      </c>
      <c r="J11" s="90">
        <f t="shared" si="1"/>
        <v>196</v>
      </c>
      <c r="K11" s="19">
        <v>16</v>
      </c>
      <c r="L11" s="26">
        <f t="shared" si="2"/>
        <v>1272</v>
      </c>
      <c r="M11" s="34">
        <f t="shared" si="3"/>
        <v>-73</v>
      </c>
    </row>
    <row r="12" spans="1:13" ht="18" customHeight="1" thickBot="1">
      <c r="A12" s="82">
        <v>4</v>
      </c>
      <c r="B12" s="83" t="s">
        <v>34</v>
      </c>
      <c r="C12" s="84">
        <v>181</v>
      </c>
      <c r="D12" s="81">
        <v>202</v>
      </c>
      <c r="E12" s="81">
        <v>181</v>
      </c>
      <c r="F12" s="81">
        <v>156</v>
      </c>
      <c r="G12" s="81">
        <v>170</v>
      </c>
      <c r="H12" s="81">
        <v>180</v>
      </c>
      <c r="I12" s="94">
        <f t="shared" si="0"/>
        <v>1070</v>
      </c>
      <c r="J12" s="88">
        <f t="shared" si="1"/>
        <v>178.33333333333331</v>
      </c>
      <c r="K12" s="81">
        <v>33</v>
      </c>
      <c r="L12" s="25">
        <f t="shared" si="2"/>
        <v>1268</v>
      </c>
      <c r="M12" s="31">
        <f t="shared" si="3"/>
        <v>-77</v>
      </c>
    </row>
    <row r="13" spans="1:13" ht="18" customHeight="1">
      <c r="A13" s="5">
        <v>5</v>
      </c>
      <c r="B13" s="12" t="s">
        <v>38</v>
      </c>
      <c r="C13" s="13">
        <v>171</v>
      </c>
      <c r="D13" s="14">
        <v>190</v>
      </c>
      <c r="E13" s="14">
        <v>214</v>
      </c>
      <c r="F13" s="14">
        <v>195</v>
      </c>
      <c r="G13" s="14">
        <v>189</v>
      </c>
      <c r="H13" s="14">
        <v>193</v>
      </c>
      <c r="I13" s="92">
        <f t="shared" si="0"/>
        <v>1152</v>
      </c>
      <c r="J13" s="86">
        <f t="shared" si="1"/>
        <v>192</v>
      </c>
      <c r="K13" s="14">
        <v>19</v>
      </c>
      <c r="L13" s="23">
        <f t="shared" si="2"/>
        <v>1266</v>
      </c>
      <c r="M13" s="29">
        <f t="shared" si="3"/>
        <v>-79</v>
      </c>
    </row>
    <row r="14" spans="1:13" ht="18" customHeight="1">
      <c r="A14" s="5">
        <v>6</v>
      </c>
      <c r="B14" s="15" t="s">
        <v>22</v>
      </c>
      <c r="C14" s="16">
        <v>148</v>
      </c>
      <c r="D14" s="19">
        <v>181</v>
      </c>
      <c r="E14" s="19">
        <v>222</v>
      </c>
      <c r="F14" s="19">
        <v>161</v>
      </c>
      <c r="G14" s="19">
        <v>212</v>
      </c>
      <c r="H14" s="19">
        <v>168</v>
      </c>
      <c r="I14" s="95">
        <f t="shared" si="0"/>
        <v>1092</v>
      </c>
      <c r="J14" s="89">
        <f t="shared" si="1"/>
        <v>182</v>
      </c>
      <c r="K14" s="9">
        <v>25</v>
      </c>
      <c r="L14" s="26">
        <f t="shared" si="2"/>
        <v>1242</v>
      </c>
      <c r="M14" s="34">
        <f t="shared" si="3"/>
        <v>-103</v>
      </c>
    </row>
    <row r="15" spans="1:13" ht="18" customHeight="1">
      <c r="A15" s="6">
        <v>7</v>
      </c>
      <c r="B15" s="15" t="s">
        <v>33</v>
      </c>
      <c r="C15" s="16">
        <v>181</v>
      </c>
      <c r="D15" s="19">
        <v>159</v>
      </c>
      <c r="E15" s="19">
        <v>176</v>
      </c>
      <c r="F15" s="19">
        <v>203</v>
      </c>
      <c r="G15" s="19">
        <v>218</v>
      </c>
      <c r="H15" s="19">
        <v>208</v>
      </c>
      <c r="I15" s="92">
        <f t="shared" si="0"/>
        <v>1145</v>
      </c>
      <c r="J15" s="86">
        <f t="shared" si="1"/>
        <v>190.83333333333331</v>
      </c>
      <c r="K15" s="14">
        <v>16</v>
      </c>
      <c r="L15" s="26">
        <f t="shared" si="2"/>
        <v>1241</v>
      </c>
      <c r="M15" s="34">
        <f t="shared" si="3"/>
        <v>-104</v>
      </c>
    </row>
    <row r="16" spans="1:13" ht="18" customHeight="1">
      <c r="A16" s="5">
        <v>8</v>
      </c>
      <c r="B16" s="15" t="s">
        <v>28</v>
      </c>
      <c r="C16" s="16">
        <v>168</v>
      </c>
      <c r="D16" s="19">
        <v>173</v>
      </c>
      <c r="E16" s="19">
        <v>152</v>
      </c>
      <c r="F16" s="19">
        <v>187</v>
      </c>
      <c r="G16" s="19">
        <v>158</v>
      </c>
      <c r="H16" s="19">
        <v>158</v>
      </c>
      <c r="I16" s="93">
        <f t="shared" si="0"/>
        <v>996</v>
      </c>
      <c r="J16" s="87">
        <f t="shared" si="1"/>
        <v>166</v>
      </c>
      <c r="K16" s="68">
        <v>40</v>
      </c>
      <c r="L16" s="23">
        <f t="shared" si="2"/>
        <v>1236</v>
      </c>
      <c r="M16" s="29">
        <f t="shared" si="3"/>
        <v>-109</v>
      </c>
    </row>
    <row r="17" spans="1:13" ht="18" customHeight="1">
      <c r="A17" s="6">
        <v>9</v>
      </c>
      <c r="B17" s="12" t="s">
        <v>39</v>
      </c>
      <c r="C17" s="13">
        <v>226</v>
      </c>
      <c r="D17" s="14">
        <v>173</v>
      </c>
      <c r="E17" s="14">
        <v>217</v>
      </c>
      <c r="F17" s="14">
        <v>213</v>
      </c>
      <c r="G17" s="14">
        <v>195</v>
      </c>
      <c r="H17" s="14">
        <v>180</v>
      </c>
      <c r="I17" s="92">
        <f t="shared" si="0"/>
        <v>1204</v>
      </c>
      <c r="J17" s="86">
        <f t="shared" si="1"/>
        <v>200.66666666666666</v>
      </c>
      <c r="K17" s="14">
        <v>5</v>
      </c>
      <c r="L17" s="26">
        <f t="shared" si="2"/>
        <v>1234</v>
      </c>
      <c r="M17" s="34">
        <f t="shared" si="3"/>
        <v>-111</v>
      </c>
    </row>
    <row r="18" spans="1:13" ht="18" customHeight="1" thickBot="1">
      <c r="A18" s="82">
        <v>10</v>
      </c>
      <c r="B18" s="17" t="s">
        <v>30</v>
      </c>
      <c r="C18" s="18">
        <v>180</v>
      </c>
      <c r="D18" s="21">
        <v>161</v>
      </c>
      <c r="E18" s="21">
        <v>178</v>
      </c>
      <c r="F18" s="21">
        <v>179</v>
      </c>
      <c r="G18" s="21">
        <v>166</v>
      </c>
      <c r="H18" s="21">
        <v>152</v>
      </c>
      <c r="I18" s="94">
        <f t="shared" si="0"/>
        <v>1016</v>
      </c>
      <c r="J18" s="88">
        <f t="shared" si="1"/>
        <v>169.33333333333331</v>
      </c>
      <c r="K18" s="81">
        <v>30</v>
      </c>
      <c r="L18" s="25">
        <f t="shared" si="2"/>
        <v>1196</v>
      </c>
      <c r="M18" s="31">
        <f t="shared" si="3"/>
        <v>-149</v>
      </c>
    </row>
    <row r="19" spans="1:13" ht="18" customHeight="1">
      <c r="A19" s="5">
        <v>11</v>
      </c>
      <c r="B19" s="12" t="s">
        <v>27</v>
      </c>
      <c r="C19" s="13">
        <v>176</v>
      </c>
      <c r="D19" s="14">
        <v>170</v>
      </c>
      <c r="E19" s="14">
        <v>152</v>
      </c>
      <c r="F19" s="14">
        <v>155</v>
      </c>
      <c r="G19" s="14">
        <v>201</v>
      </c>
      <c r="H19" s="14">
        <v>157</v>
      </c>
      <c r="I19" s="95">
        <f t="shared" si="0"/>
        <v>1011</v>
      </c>
      <c r="J19" s="89">
        <f t="shared" si="1"/>
        <v>168.5</v>
      </c>
      <c r="K19" s="9">
        <v>30</v>
      </c>
      <c r="L19" s="23">
        <f t="shared" si="2"/>
        <v>1191</v>
      </c>
      <c r="M19" s="29">
        <f t="shared" si="3"/>
        <v>-154</v>
      </c>
    </row>
    <row r="20" spans="1:13" ht="18" customHeight="1">
      <c r="A20" s="5">
        <v>12</v>
      </c>
      <c r="B20" s="15" t="s">
        <v>31</v>
      </c>
      <c r="C20" s="16">
        <v>185</v>
      </c>
      <c r="D20" s="19">
        <v>170</v>
      </c>
      <c r="E20" s="19">
        <v>179</v>
      </c>
      <c r="F20" s="19">
        <v>168</v>
      </c>
      <c r="G20" s="19">
        <v>213</v>
      </c>
      <c r="H20" s="19">
        <v>153</v>
      </c>
      <c r="I20" s="92">
        <f t="shared" si="0"/>
        <v>1068</v>
      </c>
      <c r="J20" s="86">
        <f t="shared" si="1"/>
        <v>178</v>
      </c>
      <c r="K20" s="14">
        <v>20</v>
      </c>
      <c r="L20" s="23">
        <f t="shared" si="2"/>
        <v>1188</v>
      </c>
      <c r="M20" s="29">
        <f t="shared" si="3"/>
        <v>-157</v>
      </c>
    </row>
    <row r="21" spans="1:13" ht="18" customHeight="1">
      <c r="A21" s="6">
        <v>13</v>
      </c>
      <c r="B21" s="15" t="s">
        <v>25</v>
      </c>
      <c r="C21" s="16">
        <v>162</v>
      </c>
      <c r="D21" s="19">
        <v>182</v>
      </c>
      <c r="E21" s="19">
        <v>171</v>
      </c>
      <c r="F21" s="19">
        <v>167</v>
      </c>
      <c r="G21" s="19">
        <v>169</v>
      </c>
      <c r="H21" s="19">
        <v>149</v>
      </c>
      <c r="I21" s="92">
        <f t="shared" si="0"/>
        <v>1000</v>
      </c>
      <c r="J21" s="86">
        <f t="shared" si="1"/>
        <v>166.66666666666666</v>
      </c>
      <c r="K21" s="14">
        <v>30</v>
      </c>
      <c r="L21" s="26">
        <f t="shared" si="2"/>
        <v>1180</v>
      </c>
      <c r="M21" s="34">
        <f t="shared" si="3"/>
        <v>-165</v>
      </c>
    </row>
    <row r="22" spans="1:13" ht="18" customHeight="1">
      <c r="A22" s="5">
        <v>14</v>
      </c>
      <c r="B22" s="15" t="s">
        <v>23</v>
      </c>
      <c r="C22" s="16">
        <v>171</v>
      </c>
      <c r="D22" s="19">
        <v>155</v>
      </c>
      <c r="E22" s="19">
        <v>228</v>
      </c>
      <c r="F22" s="19">
        <v>172</v>
      </c>
      <c r="G22" s="19">
        <v>155</v>
      </c>
      <c r="H22" s="19">
        <v>164</v>
      </c>
      <c r="I22" s="95">
        <f t="shared" si="0"/>
        <v>1045</v>
      </c>
      <c r="J22" s="89">
        <f t="shared" si="1"/>
        <v>174.16666666666666</v>
      </c>
      <c r="K22" s="9">
        <v>20</v>
      </c>
      <c r="L22" s="26">
        <f t="shared" si="2"/>
        <v>1165</v>
      </c>
      <c r="M22" s="34">
        <f t="shared" si="3"/>
        <v>-180</v>
      </c>
    </row>
    <row r="23" spans="1:13" ht="18" customHeight="1">
      <c r="A23" s="6">
        <v>15</v>
      </c>
      <c r="B23" s="15" t="s">
        <v>35</v>
      </c>
      <c r="C23" s="16">
        <v>158</v>
      </c>
      <c r="D23" s="19">
        <v>156</v>
      </c>
      <c r="E23" s="19">
        <v>197</v>
      </c>
      <c r="F23" s="19">
        <v>202</v>
      </c>
      <c r="G23" s="19">
        <v>177</v>
      </c>
      <c r="H23" s="19">
        <v>179</v>
      </c>
      <c r="I23" s="92">
        <f t="shared" si="0"/>
        <v>1069</v>
      </c>
      <c r="J23" s="86">
        <f t="shared" si="1"/>
        <v>178.16666666666666</v>
      </c>
      <c r="K23" s="14">
        <v>9</v>
      </c>
      <c r="L23" s="26">
        <f t="shared" si="2"/>
        <v>1123</v>
      </c>
      <c r="M23" s="34">
        <f t="shared" si="3"/>
        <v>-222</v>
      </c>
    </row>
    <row r="24" spans="1:13" ht="18" customHeight="1">
      <c r="A24" s="5">
        <v>16</v>
      </c>
      <c r="B24" s="15" t="s">
        <v>26</v>
      </c>
      <c r="C24" s="16">
        <v>168</v>
      </c>
      <c r="D24" s="19">
        <v>145</v>
      </c>
      <c r="E24" s="19">
        <v>212</v>
      </c>
      <c r="F24" s="19">
        <v>175</v>
      </c>
      <c r="G24" s="19">
        <v>136</v>
      </c>
      <c r="H24" s="19">
        <v>109</v>
      </c>
      <c r="I24" s="95">
        <f t="shared" si="0"/>
        <v>945</v>
      </c>
      <c r="J24" s="89">
        <f t="shared" si="1"/>
        <v>157.5</v>
      </c>
      <c r="K24" s="9">
        <v>27</v>
      </c>
      <c r="L24" s="26">
        <f t="shared" si="2"/>
        <v>1107</v>
      </c>
      <c r="M24" s="34">
        <f t="shared" si="3"/>
        <v>-238</v>
      </c>
    </row>
    <row r="25" spans="1:13" ht="18" customHeight="1">
      <c r="A25" s="6">
        <v>17</v>
      </c>
      <c r="B25" s="15" t="s">
        <v>29</v>
      </c>
      <c r="C25" s="16">
        <v>129</v>
      </c>
      <c r="D25" s="19">
        <v>141</v>
      </c>
      <c r="E25" s="19">
        <v>125</v>
      </c>
      <c r="F25" s="19">
        <v>232</v>
      </c>
      <c r="G25" s="19">
        <v>134</v>
      </c>
      <c r="H25" s="19">
        <v>144</v>
      </c>
      <c r="I25" s="95">
        <f t="shared" si="0"/>
        <v>905</v>
      </c>
      <c r="J25" s="89">
        <f t="shared" si="1"/>
        <v>150.83333333333331</v>
      </c>
      <c r="K25" s="9">
        <v>30</v>
      </c>
      <c r="L25" s="26">
        <f t="shared" si="2"/>
        <v>1085</v>
      </c>
      <c r="M25" s="34">
        <f t="shared" si="3"/>
        <v>-260</v>
      </c>
    </row>
    <row r="26" spans="1:13" ht="18" customHeight="1">
      <c r="A26" s="5">
        <v>18</v>
      </c>
      <c r="B26" s="15" t="s">
        <v>37</v>
      </c>
      <c r="C26" s="16">
        <v>159</v>
      </c>
      <c r="D26" s="19">
        <v>161</v>
      </c>
      <c r="E26" s="19">
        <v>134</v>
      </c>
      <c r="F26" s="19">
        <v>139</v>
      </c>
      <c r="G26" s="19">
        <v>133</v>
      </c>
      <c r="H26" s="19">
        <v>175</v>
      </c>
      <c r="I26" s="92">
        <f t="shared" si="0"/>
        <v>901</v>
      </c>
      <c r="J26" s="86">
        <f t="shared" si="1"/>
        <v>150.16666666666666</v>
      </c>
      <c r="K26" s="14">
        <v>30</v>
      </c>
      <c r="L26" s="26">
        <f t="shared" si="2"/>
        <v>1081</v>
      </c>
      <c r="M26" s="34">
        <f t="shared" si="3"/>
        <v>-264</v>
      </c>
    </row>
    <row r="27" spans="1:13" ht="18" customHeight="1" thickBot="1">
      <c r="A27" s="7">
        <v>19</v>
      </c>
      <c r="B27" s="17" t="s">
        <v>36</v>
      </c>
      <c r="C27" s="18">
        <v>117</v>
      </c>
      <c r="D27" s="21">
        <v>174</v>
      </c>
      <c r="E27" s="21">
        <v>131</v>
      </c>
      <c r="F27" s="21">
        <v>161</v>
      </c>
      <c r="G27" s="21">
        <v>179</v>
      </c>
      <c r="H27" s="21">
        <v>118</v>
      </c>
      <c r="I27" s="94">
        <f t="shared" si="0"/>
        <v>880</v>
      </c>
      <c r="J27" s="88">
        <f t="shared" si="1"/>
        <v>146.66666666666666</v>
      </c>
      <c r="K27" s="81">
        <v>30</v>
      </c>
      <c r="L27" s="30">
        <f t="shared" si="2"/>
        <v>1060</v>
      </c>
      <c r="M27" s="33">
        <f t="shared" si="3"/>
        <v>-285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23" sqref="D23"/>
    </sheetView>
  </sheetViews>
  <sheetFormatPr defaultColWidth="9.00390625" defaultRowHeight="12.75"/>
  <cols>
    <col min="1" max="1" width="3.125" style="52" customWidth="1"/>
    <col min="2" max="2" width="31.25390625" style="52" customWidth="1"/>
    <col min="3" max="3" width="11.00390625" style="52" customWidth="1"/>
    <col min="4" max="4" width="14.875" style="52" customWidth="1"/>
    <col min="5" max="5" width="9.875" style="52" customWidth="1"/>
    <col min="6" max="6" width="12.75390625" style="52" customWidth="1"/>
  </cols>
  <sheetData>
    <row r="1" spans="1:6" ht="18.75">
      <c r="A1" s="53"/>
      <c r="B1" s="53"/>
      <c r="C1" s="71" t="s">
        <v>8</v>
      </c>
      <c r="D1" s="53"/>
      <c r="E1" s="53"/>
      <c r="F1" s="53"/>
    </row>
    <row r="2" spans="1:6" ht="18.75">
      <c r="A2" s="53"/>
      <c r="B2" s="53"/>
      <c r="C2" s="71" t="s">
        <v>19</v>
      </c>
      <c r="D2" s="53"/>
      <c r="E2" s="53"/>
      <c r="F2" s="53"/>
    </row>
    <row r="3" spans="1:6" ht="18" customHeight="1">
      <c r="A3" s="56"/>
      <c r="B3" s="57"/>
      <c r="C3" s="32"/>
      <c r="D3" s="57"/>
      <c r="E3" s="57"/>
      <c r="F3" s="57"/>
    </row>
    <row r="4" spans="1:6" ht="22.5" customHeight="1">
      <c r="A4" s="54"/>
      <c r="B4" s="55"/>
      <c r="C4" s="1" t="s">
        <v>20</v>
      </c>
      <c r="D4" s="55"/>
      <c r="E4" s="55"/>
      <c r="F4" s="55"/>
    </row>
    <row r="5" spans="1:6" ht="12.75">
      <c r="A5" s="58"/>
      <c r="B5" s="58"/>
      <c r="C5" s="58"/>
      <c r="D5" s="58"/>
      <c r="E5" s="58"/>
      <c r="F5" s="58"/>
    </row>
    <row r="6" spans="1:6" ht="18.75">
      <c r="A6" s="59"/>
      <c r="B6" s="20" t="s">
        <v>14</v>
      </c>
      <c r="C6" s="60"/>
      <c r="D6" s="60"/>
      <c r="E6" s="60"/>
      <c r="F6" s="60"/>
    </row>
    <row r="7" spans="1:6" ht="13.5" thickBot="1">
      <c r="A7" s="36"/>
      <c r="B7" s="36"/>
      <c r="C7" s="36"/>
      <c r="D7" s="36"/>
      <c r="E7" s="36"/>
      <c r="F7" s="36"/>
    </row>
    <row r="8" spans="1:6" ht="30" customHeight="1" thickBot="1">
      <c r="A8" s="37" t="s">
        <v>9</v>
      </c>
      <c r="B8" s="64" t="s">
        <v>10</v>
      </c>
      <c r="C8" s="38" t="s">
        <v>12</v>
      </c>
      <c r="D8" s="39" t="s">
        <v>13</v>
      </c>
      <c r="E8" s="38" t="s">
        <v>11</v>
      </c>
      <c r="F8" s="40" t="s">
        <v>3</v>
      </c>
    </row>
    <row r="9" spans="1:6" ht="24.75" customHeight="1">
      <c r="A9" s="41">
        <v>1</v>
      </c>
      <c r="B9" s="65" t="s">
        <v>26</v>
      </c>
      <c r="C9" s="61">
        <v>27</v>
      </c>
      <c r="D9" s="42">
        <v>221</v>
      </c>
      <c r="E9" s="43">
        <f aca="true" t="shared" si="0" ref="E9:E16">SUM(C9:D9)</f>
        <v>248</v>
      </c>
      <c r="F9" s="44">
        <v>1</v>
      </c>
    </row>
    <row r="10" spans="1:6" ht="24.75" customHeight="1" thickBot="1">
      <c r="A10" s="48">
        <v>2</v>
      </c>
      <c r="B10" s="67" t="s">
        <v>27</v>
      </c>
      <c r="C10" s="63">
        <v>30</v>
      </c>
      <c r="D10" s="49">
        <v>170</v>
      </c>
      <c r="E10" s="50">
        <f t="shared" si="0"/>
        <v>200</v>
      </c>
      <c r="F10" s="51">
        <v>2</v>
      </c>
    </row>
    <row r="11" spans="1:6" ht="24.75" customHeight="1">
      <c r="A11" s="41">
        <v>3</v>
      </c>
      <c r="B11" s="72" t="s">
        <v>31</v>
      </c>
      <c r="C11" s="61">
        <v>20</v>
      </c>
      <c r="D11" s="42">
        <v>178</v>
      </c>
      <c r="E11" s="43">
        <f t="shared" si="0"/>
        <v>198</v>
      </c>
      <c r="F11" s="44">
        <v>3</v>
      </c>
    </row>
    <row r="12" spans="1:6" ht="24.75" customHeight="1">
      <c r="A12" s="45">
        <v>4</v>
      </c>
      <c r="B12" s="66" t="s">
        <v>25</v>
      </c>
      <c r="C12" s="62">
        <v>30</v>
      </c>
      <c r="D12" s="46">
        <v>167</v>
      </c>
      <c r="E12" s="43">
        <f t="shared" si="0"/>
        <v>197</v>
      </c>
      <c r="F12" s="47">
        <v>4</v>
      </c>
    </row>
    <row r="13" spans="1:6" ht="24.75" customHeight="1">
      <c r="A13" s="45">
        <v>5</v>
      </c>
      <c r="B13" s="66" t="s">
        <v>23</v>
      </c>
      <c r="C13" s="62">
        <v>20</v>
      </c>
      <c r="D13" s="46">
        <v>173</v>
      </c>
      <c r="E13" s="43">
        <f t="shared" si="0"/>
        <v>193</v>
      </c>
      <c r="F13" s="47">
        <v>5</v>
      </c>
    </row>
    <row r="14" spans="1:6" ht="24.75" customHeight="1">
      <c r="A14" s="45">
        <v>6</v>
      </c>
      <c r="B14" s="66" t="s">
        <v>35</v>
      </c>
      <c r="C14" s="62">
        <v>9</v>
      </c>
      <c r="D14" s="46">
        <v>181</v>
      </c>
      <c r="E14" s="43">
        <f t="shared" si="0"/>
        <v>190</v>
      </c>
      <c r="F14" s="47">
        <v>6</v>
      </c>
    </row>
    <row r="15" spans="1:6" ht="24.75" customHeight="1">
      <c r="A15" s="45">
        <v>7</v>
      </c>
      <c r="B15" s="66" t="s">
        <v>37</v>
      </c>
      <c r="C15" s="62">
        <v>30</v>
      </c>
      <c r="D15" s="46">
        <v>157</v>
      </c>
      <c r="E15" s="43">
        <f t="shared" si="0"/>
        <v>187</v>
      </c>
      <c r="F15" s="47">
        <v>7</v>
      </c>
    </row>
    <row r="16" spans="1:6" ht="24.75" customHeight="1" thickBot="1">
      <c r="A16" s="48">
        <v>8</v>
      </c>
      <c r="B16" s="67" t="s">
        <v>29</v>
      </c>
      <c r="C16" s="63">
        <v>30</v>
      </c>
      <c r="D16" s="49">
        <v>115</v>
      </c>
      <c r="E16" s="97">
        <f t="shared" si="0"/>
        <v>145</v>
      </c>
      <c r="F16" s="51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9" sqref="G9:G12"/>
    </sheetView>
  </sheetViews>
  <sheetFormatPr defaultColWidth="9.00390625" defaultRowHeight="12.75"/>
  <cols>
    <col min="1" max="1" width="3.125" style="52" customWidth="1"/>
    <col min="2" max="2" width="32.25390625" style="52" customWidth="1"/>
    <col min="3" max="4" width="8.00390625" style="52" customWidth="1"/>
    <col min="5" max="5" width="7.125" style="52" customWidth="1"/>
    <col min="6" max="6" width="10.00390625" style="52" customWidth="1"/>
    <col min="7" max="7" width="9.875" style="52" customWidth="1"/>
    <col min="8" max="8" width="10.75390625" style="52" customWidth="1"/>
    <col min="9" max="9" width="7.625" style="52" customWidth="1"/>
  </cols>
  <sheetData>
    <row r="1" spans="1:9" ht="18.75">
      <c r="A1" s="53"/>
      <c r="B1" s="53"/>
      <c r="C1" s="53"/>
      <c r="D1" s="71" t="s">
        <v>8</v>
      </c>
      <c r="E1" s="53"/>
      <c r="G1" s="53"/>
      <c r="H1" s="53"/>
      <c r="I1" s="53"/>
    </row>
    <row r="2" spans="1:9" ht="18.75">
      <c r="A2" s="53"/>
      <c r="B2" s="53"/>
      <c r="C2" s="53"/>
      <c r="D2" s="71" t="s">
        <v>19</v>
      </c>
      <c r="E2" s="53"/>
      <c r="G2" s="53"/>
      <c r="H2" s="53"/>
      <c r="I2" s="53"/>
    </row>
    <row r="3" spans="1:9" ht="18" customHeight="1">
      <c r="A3" s="56"/>
      <c r="B3" s="57"/>
      <c r="C3" s="57"/>
      <c r="D3"/>
      <c r="E3" s="57"/>
      <c r="G3" s="57"/>
      <c r="H3" s="57"/>
      <c r="I3" s="57"/>
    </row>
    <row r="4" spans="1:9" ht="15.75">
      <c r="A4" s="54"/>
      <c r="B4" s="55"/>
      <c r="C4" s="55"/>
      <c r="D4" s="1" t="s">
        <v>20</v>
      </c>
      <c r="E4" s="55"/>
      <c r="G4" s="55"/>
      <c r="H4" s="55"/>
      <c r="I4" s="55"/>
    </row>
    <row r="5" spans="1:9" ht="13.5" customHeight="1">
      <c r="A5" s="56"/>
      <c r="B5" s="57"/>
      <c r="C5" s="57"/>
      <c r="D5" s="57"/>
      <c r="E5" s="57"/>
      <c r="F5" s="57"/>
      <c r="G5" s="57"/>
      <c r="H5" s="57"/>
      <c r="I5" s="57"/>
    </row>
    <row r="6" spans="1:9" ht="18.75">
      <c r="A6" s="59"/>
      <c r="B6" s="20" t="s">
        <v>16</v>
      </c>
      <c r="C6" s="20"/>
      <c r="D6" s="20"/>
      <c r="E6" s="20"/>
      <c r="F6" s="60"/>
      <c r="G6" s="11" t="s">
        <v>4</v>
      </c>
      <c r="H6" s="10">
        <v>2</v>
      </c>
      <c r="I6" s="60"/>
    </row>
    <row r="7" spans="1:9" ht="13.5" thickBot="1">
      <c r="A7" s="36"/>
      <c r="B7" s="36"/>
      <c r="C7" s="36"/>
      <c r="D7" s="36"/>
      <c r="E7" s="36"/>
      <c r="F7" s="36"/>
      <c r="G7" s="36"/>
      <c r="H7" s="36"/>
      <c r="I7" s="36"/>
    </row>
    <row r="8" spans="1:9" ht="30" customHeight="1" thickBot="1">
      <c r="A8" s="37" t="s">
        <v>9</v>
      </c>
      <c r="B8" s="73" t="s">
        <v>10</v>
      </c>
      <c r="C8" s="4">
        <v>1</v>
      </c>
      <c r="D8" s="3">
        <v>2</v>
      </c>
      <c r="E8" s="69" t="s">
        <v>1</v>
      </c>
      <c r="F8" s="8" t="s">
        <v>7</v>
      </c>
      <c r="G8" s="70" t="s">
        <v>5</v>
      </c>
      <c r="H8" s="8" t="s">
        <v>2</v>
      </c>
      <c r="I8" s="40" t="s">
        <v>3</v>
      </c>
    </row>
    <row r="9" spans="1:9" ht="24.75" customHeight="1">
      <c r="A9" s="41">
        <v>12</v>
      </c>
      <c r="B9" s="114" t="s">
        <v>30</v>
      </c>
      <c r="C9" s="115">
        <v>197</v>
      </c>
      <c r="D9" s="116">
        <v>184</v>
      </c>
      <c r="E9" s="117">
        <f aca="true" t="shared" si="0" ref="E9:E16">SUM(C9:D9)</f>
        <v>381</v>
      </c>
      <c r="F9" s="118">
        <f aca="true" t="shared" si="1" ref="F9:F16">PRODUCT(E9,1/$H$6)</f>
        <v>190.5</v>
      </c>
      <c r="G9" s="106">
        <v>30</v>
      </c>
      <c r="H9" s="119">
        <f aca="true" t="shared" si="2" ref="H9:H16">SUM(E9,G9*$H$6)</f>
        <v>441</v>
      </c>
      <c r="I9" s="44">
        <v>5</v>
      </c>
    </row>
    <row r="10" spans="1:9" ht="24.75" customHeight="1">
      <c r="A10" s="45">
        <v>10</v>
      </c>
      <c r="B10" s="120" t="s">
        <v>28</v>
      </c>
      <c r="C10" s="121">
        <v>180</v>
      </c>
      <c r="D10" s="122">
        <v>170</v>
      </c>
      <c r="E10" s="117">
        <f t="shared" si="0"/>
        <v>350</v>
      </c>
      <c r="F10" s="118">
        <f t="shared" si="1"/>
        <v>175</v>
      </c>
      <c r="G10" s="106">
        <v>40</v>
      </c>
      <c r="H10" s="119">
        <f t="shared" si="2"/>
        <v>430</v>
      </c>
      <c r="I10" s="47">
        <v>6</v>
      </c>
    </row>
    <row r="11" spans="1:9" ht="24.75" customHeight="1">
      <c r="A11" s="45">
        <v>8</v>
      </c>
      <c r="B11" s="120" t="s">
        <v>38</v>
      </c>
      <c r="C11" s="121">
        <v>189</v>
      </c>
      <c r="D11" s="122">
        <v>193</v>
      </c>
      <c r="E11" s="117">
        <f t="shared" si="0"/>
        <v>382</v>
      </c>
      <c r="F11" s="118">
        <f t="shared" si="1"/>
        <v>191</v>
      </c>
      <c r="G11" s="106">
        <v>19</v>
      </c>
      <c r="H11" s="119">
        <f t="shared" si="2"/>
        <v>420</v>
      </c>
      <c r="I11" s="47">
        <v>7</v>
      </c>
    </row>
    <row r="12" spans="1:9" ht="24.75" customHeight="1" thickBot="1">
      <c r="A12" s="48">
        <v>5</v>
      </c>
      <c r="B12" s="123" t="s">
        <v>27</v>
      </c>
      <c r="C12" s="124">
        <v>202</v>
      </c>
      <c r="D12" s="125">
        <v>156</v>
      </c>
      <c r="E12" s="126">
        <f t="shared" si="0"/>
        <v>358</v>
      </c>
      <c r="F12" s="127">
        <f t="shared" si="1"/>
        <v>179</v>
      </c>
      <c r="G12" s="111">
        <v>30</v>
      </c>
      <c r="H12" s="128">
        <f t="shared" si="2"/>
        <v>418</v>
      </c>
      <c r="I12" s="51">
        <v>8</v>
      </c>
    </row>
    <row r="13" spans="1:9" ht="24.75" customHeight="1">
      <c r="A13" s="41">
        <v>11</v>
      </c>
      <c r="B13" s="129" t="s">
        <v>33</v>
      </c>
      <c r="C13" s="115">
        <v>190</v>
      </c>
      <c r="D13" s="116">
        <v>158</v>
      </c>
      <c r="E13" s="117">
        <f t="shared" si="0"/>
        <v>348</v>
      </c>
      <c r="F13" s="118">
        <f t="shared" si="1"/>
        <v>174</v>
      </c>
      <c r="G13" s="106">
        <v>16</v>
      </c>
      <c r="H13" s="119">
        <f t="shared" si="2"/>
        <v>380</v>
      </c>
      <c r="I13" s="44">
        <v>9</v>
      </c>
    </row>
    <row r="14" spans="1:9" ht="24.75" customHeight="1">
      <c r="A14" s="45">
        <v>7</v>
      </c>
      <c r="B14" s="120" t="s">
        <v>22</v>
      </c>
      <c r="C14" s="121">
        <v>133</v>
      </c>
      <c r="D14" s="122">
        <v>191</v>
      </c>
      <c r="E14" s="130">
        <f t="shared" si="0"/>
        <v>324</v>
      </c>
      <c r="F14" s="131">
        <f t="shared" si="1"/>
        <v>162</v>
      </c>
      <c r="G14" s="132">
        <v>25</v>
      </c>
      <c r="H14" s="133">
        <f t="shared" si="2"/>
        <v>374</v>
      </c>
      <c r="I14" s="47">
        <v>10</v>
      </c>
    </row>
    <row r="15" spans="1:9" ht="24.75" customHeight="1">
      <c r="A15" s="41">
        <v>9</v>
      </c>
      <c r="B15" s="120" t="s">
        <v>26</v>
      </c>
      <c r="C15" s="115">
        <v>181</v>
      </c>
      <c r="D15" s="116">
        <v>133</v>
      </c>
      <c r="E15" s="117">
        <f t="shared" si="0"/>
        <v>314</v>
      </c>
      <c r="F15" s="118">
        <f t="shared" si="1"/>
        <v>157</v>
      </c>
      <c r="G15" s="106">
        <v>27</v>
      </c>
      <c r="H15" s="119">
        <f t="shared" si="2"/>
        <v>368</v>
      </c>
      <c r="I15" s="44">
        <v>11</v>
      </c>
    </row>
    <row r="16" spans="1:9" ht="24.75" customHeight="1" thickBot="1">
      <c r="A16" s="48">
        <v>6</v>
      </c>
      <c r="B16" s="123" t="s">
        <v>39</v>
      </c>
      <c r="C16" s="124">
        <v>187</v>
      </c>
      <c r="D16" s="125">
        <v>161</v>
      </c>
      <c r="E16" s="126">
        <f t="shared" si="0"/>
        <v>348</v>
      </c>
      <c r="F16" s="127">
        <f t="shared" si="1"/>
        <v>174</v>
      </c>
      <c r="G16" s="113">
        <v>5</v>
      </c>
      <c r="H16" s="128">
        <f t="shared" si="2"/>
        <v>358</v>
      </c>
      <c r="I16" s="51">
        <v>12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9" sqref="G9:G12"/>
    </sheetView>
  </sheetViews>
  <sheetFormatPr defaultColWidth="9.00390625" defaultRowHeight="12.75"/>
  <cols>
    <col min="1" max="1" width="3.125" style="52" customWidth="1"/>
    <col min="2" max="2" width="32.75390625" style="52" customWidth="1"/>
    <col min="3" max="4" width="8.00390625" style="52" customWidth="1"/>
    <col min="5" max="5" width="7.125" style="52" customWidth="1"/>
    <col min="6" max="6" width="10.00390625" style="52" customWidth="1"/>
    <col min="7" max="7" width="9.875" style="52" customWidth="1"/>
    <col min="8" max="8" width="10.125" style="52" customWidth="1"/>
    <col min="9" max="9" width="7.625" style="52" customWidth="1"/>
  </cols>
  <sheetData>
    <row r="1" spans="1:9" ht="18.75">
      <c r="A1" s="53"/>
      <c r="B1" s="53"/>
      <c r="C1" s="53"/>
      <c r="D1" s="71" t="s">
        <v>8</v>
      </c>
      <c r="E1" s="53"/>
      <c r="G1" s="53"/>
      <c r="H1" s="53"/>
      <c r="I1" s="53"/>
    </row>
    <row r="2" spans="1:9" ht="18.75">
      <c r="A2" s="53"/>
      <c r="B2" s="53"/>
      <c r="C2" s="53"/>
      <c r="D2" s="71" t="s">
        <v>19</v>
      </c>
      <c r="E2" s="53"/>
      <c r="G2" s="53"/>
      <c r="H2" s="53"/>
      <c r="I2" s="53"/>
    </row>
    <row r="3" spans="1:9" ht="18" customHeight="1">
      <c r="A3" s="56"/>
      <c r="B3" s="57"/>
      <c r="C3" s="57"/>
      <c r="D3"/>
      <c r="E3" s="57"/>
      <c r="G3" s="57"/>
      <c r="H3" s="57"/>
      <c r="I3" s="57"/>
    </row>
    <row r="4" spans="1:9" ht="15.75">
      <c r="A4" s="54"/>
      <c r="B4" s="55"/>
      <c r="C4" s="55"/>
      <c r="D4" s="1" t="s">
        <v>20</v>
      </c>
      <c r="E4" s="55"/>
      <c r="G4" s="55"/>
      <c r="H4" s="55"/>
      <c r="I4" s="55"/>
    </row>
    <row r="5" spans="1:9" ht="13.5" customHeight="1">
      <c r="A5" s="56"/>
      <c r="B5" s="57"/>
      <c r="C5" s="57"/>
      <c r="D5" s="57"/>
      <c r="E5" s="57"/>
      <c r="F5" s="57"/>
      <c r="G5" s="57"/>
      <c r="H5" s="57"/>
      <c r="I5" s="57"/>
    </row>
    <row r="6" spans="1:9" ht="18.75">
      <c r="A6" s="59"/>
      <c r="B6" s="20" t="s">
        <v>17</v>
      </c>
      <c r="C6" s="20"/>
      <c r="D6" s="20"/>
      <c r="E6" s="20"/>
      <c r="F6" s="60"/>
      <c r="G6" s="11" t="s">
        <v>4</v>
      </c>
      <c r="H6" s="10">
        <v>2</v>
      </c>
      <c r="I6" s="60"/>
    </row>
    <row r="7" spans="1:9" ht="13.5" thickBot="1">
      <c r="A7" s="36"/>
      <c r="B7" s="36"/>
      <c r="C7" s="36"/>
      <c r="D7" s="36"/>
      <c r="E7" s="36"/>
      <c r="F7" s="36"/>
      <c r="G7" s="36"/>
      <c r="H7" s="36"/>
      <c r="I7" s="36"/>
    </row>
    <row r="8" spans="1:9" ht="30" customHeight="1" thickBot="1">
      <c r="A8" s="37" t="s">
        <v>9</v>
      </c>
      <c r="B8" s="73" t="s">
        <v>10</v>
      </c>
      <c r="C8" s="4">
        <v>1</v>
      </c>
      <c r="D8" s="3">
        <v>2</v>
      </c>
      <c r="E8" s="69" t="s">
        <v>1</v>
      </c>
      <c r="F8" s="8" t="s">
        <v>7</v>
      </c>
      <c r="G8" s="70" t="s">
        <v>5</v>
      </c>
      <c r="H8" s="8" t="s">
        <v>2</v>
      </c>
      <c r="I8" s="40" t="s">
        <v>3</v>
      </c>
    </row>
    <row r="9" spans="1:9" ht="24.75" customHeight="1">
      <c r="A9" s="41">
        <v>1</v>
      </c>
      <c r="B9" s="114" t="s">
        <v>21</v>
      </c>
      <c r="C9" s="115">
        <v>202</v>
      </c>
      <c r="D9" s="116">
        <v>207</v>
      </c>
      <c r="E9" s="117">
        <f aca="true" t="shared" si="0" ref="E9:E16">SUM(C9:D9)</f>
        <v>409</v>
      </c>
      <c r="F9" s="118">
        <f aca="true" t="shared" si="1" ref="F9:F16">PRODUCT(E9,1/$H$6)</f>
        <v>204.5</v>
      </c>
      <c r="G9" s="137">
        <v>13</v>
      </c>
      <c r="H9" s="119">
        <f aca="true" t="shared" si="2" ref="H9:H16">SUM(E9,G9*$H$6)</f>
        <v>435</v>
      </c>
      <c r="I9" s="134">
        <v>1</v>
      </c>
    </row>
    <row r="10" spans="1:9" ht="24.75" customHeight="1">
      <c r="A10" s="45">
        <v>2</v>
      </c>
      <c r="B10" s="120" t="s">
        <v>32</v>
      </c>
      <c r="C10" s="121">
        <v>214</v>
      </c>
      <c r="D10" s="122">
        <v>188</v>
      </c>
      <c r="E10" s="117">
        <f t="shared" si="0"/>
        <v>402</v>
      </c>
      <c r="F10" s="118">
        <f t="shared" si="1"/>
        <v>201</v>
      </c>
      <c r="G10" s="116">
        <v>16</v>
      </c>
      <c r="H10" s="119">
        <f t="shared" si="2"/>
        <v>434</v>
      </c>
      <c r="I10" s="135">
        <v>2</v>
      </c>
    </row>
    <row r="11" spans="1:9" ht="24.75" customHeight="1">
      <c r="A11" s="45">
        <v>3</v>
      </c>
      <c r="B11" s="120" t="s">
        <v>38</v>
      </c>
      <c r="C11" s="121">
        <v>156</v>
      </c>
      <c r="D11" s="122">
        <v>231</v>
      </c>
      <c r="E11" s="117">
        <f t="shared" si="0"/>
        <v>387</v>
      </c>
      <c r="F11" s="118">
        <f t="shared" si="1"/>
        <v>193.5</v>
      </c>
      <c r="G11" s="122">
        <v>19</v>
      </c>
      <c r="H11" s="119">
        <f t="shared" si="2"/>
        <v>425</v>
      </c>
      <c r="I11" s="135">
        <v>3</v>
      </c>
    </row>
    <row r="12" spans="1:9" ht="24.75" customHeight="1" thickBot="1">
      <c r="A12" s="48">
        <v>4</v>
      </c>
      <c r="B12" s="138" t="s">
        <v>30</v>
      </c>
      <c r="C12" s="124">
        <v>198</v>
      </c>
      <c r="D12" s="125">
        <v>159</v>
      </c>
      <c r="E12" s="126">
        <f t="shared" si="0"/>
        <v>357</v>
      </c>
      <c r="F12" s="127">
        <f t="shared" si="1"/>
        <v>178.5</v>
      </c>
      <c r="G12" s="139">
        <v>30</v>
      </c>
      <c r="H12" s="128">
        <f t="shared" si="2"/>
        <v>417</v>
      </c>
      <c r="I12" s="136">
        <v>4</v>
      </c>
    </row>
    <row r="13" spans="1:9" ht="24.75" customHeight="1">
      <c r="A13" s="41"/>
      <c r="B13" s="129" t="s">
        <v>28</v>
      </c>
      <c r="C13" s="115">
        <v>172</v>
      </c>
      <c r="D13" s="116">
        <v>140</v>
      </c>
      <c r="E13" s="117">
        <f t="shared" si="0"/>
        <v>312</v>
      </c>
      <c r="F13" s="118">
        <f t="shared" si="1"/>
        <v>156</v>
      </c>
      <c r="G13" s="106">
        <v>40</v>
      </c>
      <c r="H13" s="119">
        <f t="shared" si="2"/>
        <v>392</v>
      </c>
      <c r="I13" s="134">
        <v>5</v>
      </c>
    </row>
    <row r="14" spans="1:9" ht="24.75" customHeight="1">
      <c r="A14" s="45"/>
      <c r="B14" s="120" t="s">
        <v>34</v>
      </c>
      <c r="C14" s="121">
        <v>176</v>
      </c>
      <c r="D14" s="122">
        <v>145</v>
      </c>
      <c r="E14" s="130">
        <f t="shared" si="0"/>
        <v>321</v>
      </c>
      <c r="F14" s="131">
        <f t="shared" si="1"/>
        <v>160.5</v>
      </c>
      <c r="G14" s="132">
        <v>33</v>
      </c>
      <c r="H14" s="133">
        <f t="shared" si="2"/>
        <v>387</v>
      </c>
      <c r="I14" s="135">
        <v>6</v>
      </c>
    </row>
    <row r="15" spans="1:9" ht="24.75" customHeight="1">
      <c r="A15" s="41"/>
      <c r="B15" s="129" t="s">
        <v>24</v>
      </c>
      <c r="C15" s="115">
        <v>134</v>
      </c>
      <c r="D15" s="116">
        <v>171</v>
      </c>
      <c r="E15" s="117">
        <f t="shared" si="0"/>
        <v>305</v>
      </c>
      <c r="F15" s="118">
        <f t="shared" si="1"/>
        <v>152.5</v>
      </c>
      <c r="G15" s="106">
        <v>28</v>
      </c>
      <c r="H15" s="119">
        <f t="shared" si="2"/>
        <v>361</v>
      </c>
      <c r="I15" s="134">
        <v>7</v>
      </c>
    </row>
    <row r="16" spans="1:9" ht="24.75" customHeight="1" thickBot="1">
      <c r="A16" s="48"/>
      <c r="B16" s="123" t="s">
        <v>27</v>
      </c>
      <c r="C16" s="124">
        <v>132</v>
      </c>
      <c r="D16" s="125">
        <v>120</v>
      </c>
      <c r="E16" s="126">
        <f t="shared" si="0"/>
        <v>252</v>
      </c>
      <c r="F16" s="127">
        <f t="shared" si="1"/>
        <v>126</v>
      </c>
      <c r="G16" s="113">
        <v>30</v>
      </c>
      <c r="H16" s="128">
        <f t="shared" si="2"/>
        <v>312</v>
      </c>
      <c r="I16" s="136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4">
      <selection activeCell="K18" sqref="K18"/>
    </sheetView>
  </sheetViews>
  <sheetFormatPr defaultColWidth="9.00390625" defaultRowHeight="12.75"/>
  <cols>
    <col min="1" max="1" width="3.125" style="52" customWidth="1"/>
    <col min="2" max="2" width="30.00390625" style="52" customWidth="1"/>
    <col min="3" max="4" width="8.00390625" style="52" customWidth="1"/>
    <col min="5" max="5" width="7.125" style="52" customWidth="1"/>
    <col min="6" max="6" width="10.00390625" style="52" customWidth="1"/>
    <col min="7" max="7" width="9.875" style="52" customWidth="1"/>
    <col min="8" max="8" width="10.75390625" style="52" customWidth="1"/>
    <col min="9" max="9" width="7.625" style="52" customWidth="1"/>
  </cols>
  <sheetData>
    <row r="1" spans="1:9" ht="18.75">
      <c r="A1" s="53"/>
      <c r="B1" s="53"/>
      <c r="C1" s="53"/>
      <c r="D1" s="71" t="s">
        <v>8</v>
      </c>
      <c r="E1" s="53"/>
      <c r="G1" s="53"/>
      <c r="H1" s="53"/>
      <c r="I1" s="53"/>
    </row>
    <row r="2" spans="1:9" ht="18.75">
      <c r="A2" s="53"/>
      <c r="B2" s="53"/>
      <c r="C2" s="53"/>
      <c r="D2" s="71" t="s">
        <v>19</v>
      </c>
      <c r="E2" s="53"/>
      <c r="G2" s="53"/>
      <c r="H2" s="53"/>
      <c r="I2" s="53"/>
    </row>
    <row r="3" spans="1:9" ht="18" customHeight="1">
      <c r="A3" s="56"/>
      <c r="B3" s="57"/>
      <c r="C3" s="57"/>
      <c r="D3"/>
      <c r="E3" s="57"/>
      <c r="G3" s="57"/>
      <c r="H3" s="57"/>
      <c r="I3" s="57"/>
    </row>
    <row r="4" spans="1:9" ht="15.75">
      <c r="A4" s="54"/>
      <c r="B4" s="55"/>
      <c r="C4" s="55"/>
      <c r="D4" s="1" t="s">
        <v>20</v>
      </c>
      <c r="E4" s="55"/>
      <c r="G4" s="55"/>
      <c r="H4" s="55"/>
      <c r="I4" s="55"/>
    </row>
    <row r="5" spans="1:9" ht="13.5" customHeight="1">
      <c r="A5" s="56"/>
      <c r="B5" s="57"/>
      <c r="C5" s="57"/>
      <c r="D5" s="57"/>
      <c r="E5" s="57"/>
      <c r="F5" s="57"/>
      <c r="G5" s="57"/>
      <c r="H5" s="57"/>
      <c r="I5" s="57"/>
    </row>
    <row r="6" spans="1:9" ht="18.75">
      <c r="A6" s="59"/>
      <c r="B6" s="20" t="s">
        <v>18</v>
      </c>
      <c r="C6" s="20"/>
      <c r="D6" s="20"/>
      <c r="E6" s="20"/>
      <c r="F6" s="60"/>
      <c r="G6" s="11" t="s">
        <v>4</v>
      </c>
      <c r="H6" s="10">
        <v>2</v>
      </c>
      <c r="I6" s="60"/>
    </row>
    <row r="7" spans="1:9" ht="13.5" thickBot="1">
      <c r="A7" s="36"/>
      <c r="B7" s="36"/>
      <c r="C7" s="36"/>
      <c r="D7" s="36"/>
      <c r="E7" s="36"/>
      <c r="F7" s="36"/>
      <c r="G7" s="36"/>
      <c r="H7" s="36"/>
      <c r="I7" s="36"/>
    </row>
    <row r="8" spans="1:9" ht="30" customHeight="1" thickBot="1">
      <c r="A8" s="37" t="s">
        <v>9</v>
      </c>
      <c r="B8" s="140" t="s">
        <v>10</v>
      </c>
      <c r="C8" s="141">
        <v>1</v>
      </c>
      <c r="D8" s="142">
        <v>2</v>
      </c>
      <c r="E8" s="143" t="s">
        <v>1</v>
      </c>
      <c r="F8" s="2" t="s">
        <v>7</v>
      </c>
      <c r="G8" s="144" t="s">
        <v>5</v>
      </c>
      <c r="H8" s="2" t="s">
        <v>2</v>
      </c>
      <c r="I8" s="145" t="s">
        <v>3</v>
      </c>
    </row>
    <row r="9" spans="1:9" ht="24.75" customHeight="1">
      <c r="A9" s="41">
        <v>1</v>
      </c>
      <c r="B9" s="65" t="s">
        <v>21</v>
      </c>
      <c r="C9" s="98">
        <v>227</v>
      </c>
      <c r="D9" s="99">
        <v>180</v>
      </c>
      <c r="E9" s="100">
        <f>SUM(C9:D9)</f>
        <v>407</v>
      </c>
      <c r="F9" s="101">
        <f>PRODUCT(E9,1/$H$6)</f>
        <v>203.5</v>
      </c>
      <c r="G9" s="102">
        <v>13</v>
      </c>
      <c r="H9" s="103">
        <f>SUM(E9,G9*$H$6)</f>
        <v>433</v>
      </c>
      <c r="I9" s="44">
        <v>1</v>
      </c>
    </row>
    <row r="10" spans="1:9" ht="24.75" customHeight="1">
      <c r="A10" s="45">
        <v>2</v>
      </c>
      <c r="B10" s="66" t="s">
        <v>30</v>
      </c>
      <c r="C10" s="104">
        <v>172</v>
      </c>
      <c r="D10" s="105">
        <v>163</v>
      </c>
      <c r="E10" s="100">
        <f>SUM(C10:D10)</f>
        <v>335</v>
      </c>
      <c r="F10" s="101">
        <f>PRODUCT(E10,1/$H$6)</f>
        <v>167.5</v>
      </c>
      <c r="G10" s="106">
        <v>30</v>
      </c>
      <c r="H10" s="103">
        <f>SUM(E10,G10*$H$6)</f>
        <v>395</v>
      </c>
      <c r="I10" s="47">
        <v>2</v>
      </c>
    </row>
    <row r="11" spans="1:9" ht="24.75" customHeight="1">
      <c r="A11" s="45">
        <v>3</v>
      </c>
      <c r="B11" s="66" t="s">
        <v>32</v>
      </c>
      <c r="C11" s="104">
        <v>173</v>
      </c>
      <c r="D11" s="105">
        <v>182</v>
      </c>
      <c r="E11" s="100">
        <f>SUM(C11:D11)</f>
        <v>355</v>
      </c>
      <c r="F11" s="101">
        <f>PRODUCT(E11,1/$H$6)</f>
        <v>177.5</v>
      </c>
      <c r="G11" s="106">
        <v>16</v>
      </c>
      <c r="H11" s="103">
        <f>SUM(E11,G11*$H$6)</f>
        <v>387</v>
      </c>
      <c r="I11" s="47">
        <v>3</v>
      </c>
    </row>
    <row r="12" spans="1:9" ht="24.75" customHeight="1" thickBot="1">
      <c r="A12" s="48">
        <v>4</v>
      </c>
      <c r="B12" s="67" t="s">
        <v>38</v>
      </c>
      <c r="C12" s="107">
        <v>165</v>
      </c>
      <c r="D12" s="108">
        <v>148</v>
      </c>
      <c r="E12" s="109">
        <f>SUM(C12:D12)</f>
        <v>313</v>
      </c>
      <c r="F12" s="110">
        <f>PRODUCT(E12,1/$H$6)</f>
        <v>156.5</v>
      </c>
      <c r="G12" s="146">
        <v>19</v>
      </c>
      <c r="H12" s="112">
        <f>SUM(E12,G12*$H$6)</f>
        <v>351</v>
      </c>
      <c r="I12" s="51">
        <v>4</v>
      </c>
    </row>
    <row r="29" ht="12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Дима</cp:lastModifiedBy>
  <cp:lastPrinted>2012-12-22T11:17:06Z</cp:lastPrinted>
  <dcterms:created xsi:type="dcterms:W3CDTF">2005-09-08T09:31:46Z</dcterms:created>
  <dcterms:modified xsi:type="dcterms:W3CDTF">2012-12-24T11:03:41Z</dcterms:modified>
  <cp:category/>
  <cp:version/>
  <cp:contentType/>
  <cp:contentStatus/>
</cp:coreProperties>
</file>