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4880" windowHeight="9105" activeTab="0"/>
  </bookViews>
  <sheets>
    <sheet name="Квалификация " sheetId="1" r:id="rId1"/>
    <sheet name="Стэп-аут" sheetId="2" r:id="rId2"/>
    <sheet name="Финал 1 этап" sheetId="3" r:id="rId3"/>
    <sheet name="Финал 2 этап" sheetId="4" r:id="rId4"/>
    <sheet name="Финал 3 этап" sheetId="5" r:id="rId5"/>
  </sheets>
  <definedNames/>
  <calcPr fullCalcOnLoad="1"/>
</workbook>
</file>

<file path=xl/sharedStrings.xml><?xml version="1.0" encoding="utf-8"?>
<sst xmlns="http://schemas.openxmlformats.org/spreadsheetml/2006/main" count="108" uniqueCount="44">
  <si>
    <t>Фамилия, имя игрока</t>
  </si>
  <si>
    <t>Всего</t>
  </si>
  <si>
    <t>Итого</t>
  </si>
  <si>
    <t>Место</t>
  </si>
  <si>
    <t>Игр</t>
  </si>
  <si>
    <t>Гандикап</t>
  </si>
  <si>
    <t>Квалификация</t>
  </si>
  <si>
    <t xml:space="preserve">Средний </t>
  </si>
  <si>
    <t>ОТКРЫТЫЙ КОММЕРЧЕСКИЙ ГАНДИКАПНЫЙ ТУРНИР</t>
  </si>
  <si>
    <t xml:space="preserve">№ </t>
  </si>
  <si>
    <t>Ф. И. О.</t>
  </si>
  <si>
    <t>Ито го</t>
  </si>
  <si>
    <t>гандикап</t>
  </si>
  <si>
    <t xml:space="preserve">игра </t>
  </si>
  <si>
    <t>Стэп-аут</t>
  </si>
  <si>
    <t>группы 1,2</t>
  </si>
  <si>
    <t>Финал 1 этап</t>
  </si>
  <si>
    <t>Финал 2 этап</t>
  </si>
  <si>
    <t>Финал 3 этап</t>
  </si>
  <si>
    <t>21 декабря 2013г.</t>
  </si>
  <si>
    <t>ПО  БОУЛИНГУ "ФИНАЛ ГОДА 2013"</t>
  </si>
  <si>
    <t>Дышлов Дмитрий</t>
  </si>
  <si>
    <t>Кузнецов Владимир</t>
  </si>
  <si>
    <t>Обрывков Евгений</t>
  </si>
  <si>
    <t>Нестерова Татьяна</t>
  </si>
  <si>
    <t>Кузнецова Яна</t>
  </si>
  <si>
    <t>Миноров Марк</t>
  </si>
  <si>
    <t>Ярославцев Алексей</t>
  </si>
  <si>
    <t>Попов Олег</t>
  </si>
  <si>
    <t>Смирнов Александр</t>
  </si>
  <si>
    <t>Короткова Оксана</t>
  </si>
  <si>
    <t>Нестеров Дмитрий</t>
  </si>
  <si>
    <t>Кириенко Андрей</t>
  </si>
  <si>
    <t>Горбунов Виталий</t>
  </si>
  <si>
    <t>Слободин Тимофей</t>
  </si>
  <si>
    <t>Николаев Дмитрий</t>
  </si>
  <si>
    <t>Агеев Владимир</t>
  </si>
  <si>
    <t>Городничий Игорь</t>
  </si>
  <si>
    <t>Спицина Анастасия</t>
  </si>
  <si>
    <t>Понякина Наталья</t>
  </si>
  <si>
    <t>Миноров Борис</t>
  </si>
  <si>
    <t>Дереглазов Влад</t>
  </si>
  <si>
    <t>Баранов Александр</t>
  </si>
  <si>
    <t>Шакиров Евгений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</si>
</sst>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49">
    <font>
      <sz val="10"/>
      <name val="Arial Cyr"/>
      <family val="0"/>
    </font>
    <font>
      <b/>
      <i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left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" fontId="0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1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33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3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9" fillId="0" borderId="29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/>
    </xf>
    <xf numFmtId="1" fontId="9" fillId="0" borderId="33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1" fontId="0" fillId="0" borderId="44" xfId="0" applyNumberFormat="1" applyFont="1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1" fontId="0" fillId="0" borderId="45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12" xfId="0" applyFont="1" applyBorder="1" applyAlignment="1">
      <alignment horizontal="left" vertical="center"/>
    </xf>
    <xf numFmtId="1" fontId="0" fillId="0" borderId="46" xfId="0" applyNumberForma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1" fontId="0" fillId="0" borderId="49" xfId="0" applyNumberFormat="1" applyFont="1" applyBorder="1" applyAlignment="1">
      <alignment horizontal="center" vertical="center"/>
    </xf>
    <xf numFmtId="1" fontId="0" fillId="0" borderId="50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2" fontId="0" fillId="0" borderId="5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" fontId="0" fillId="0" borderId="54" xfId="0" applyNumberFormat="1" applyFon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1" fontId="0" fillId="0" borderId="55" xfId="0" applyNumberFormat="1" applyFont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/>
    </xf>
    <xf numFmtId="1" fontId="0" fillId="0" borderId="47" xfId="0" applyNumberFormat="1" applyFont="1" applyBorder="1" applyAlignment="1">
      <alignment horizontal="center" vertical="center"/>
    </xf>
    <xf numFmtId="1" fontId="0" fillId="0" borderId="4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R14" sqref="R14"/>
    </sheetView>
  </sheetViews>
  <sheetFormatPr defaultColWidth="9.00390625" defaultRowHeight="12.75"/>
  <cols>
    <col min="1" max="1" width="3.625" style="0" customWidth="1"/>
    <col min="2" max="2" width="22.125" style="0" customWidth="1"/>
    <col min="3" max="8" width="6.75390625" style="0" customWidth="1"/>
    <col min="9" max="9" width="8.00390625" style="0" customWidth="1"/>
    <col min="10" max="10" width="8.875" style="0" customWidth="1"/>
    <col min="11" max="11" width="6.25390625" style="0" customWidth="1"/>
    <col min="12" max="12" width="7.875" style="0" customWidth="1"/>
    <col min="13" max="13" width="4.25390625" style="0" customWidth="1"/>
  </cols>
  <sheetData>
    <row r="1" spans="1:13" ht="17.25" customHeight="1">
      <c r="A1" s="1"/>
      <c r="B1" s="41"/>
      <c r="C1" s="41"/>
      <c r="D1" s="41"/>
      <c r="E1" s="41"/>
      <c r="F1" s="85" t="s">
        <v>8</v>
      </c>
      <c r="G1" s="41"/>
      <c r="H1" s="41"/>
      <c r="I1" s="41"/>
      <c r="J1" s="41"/>
      <c r="K1" s="41"/>
      <c r="L1" s="41"/>
      <c r="M1" s="41"/>
    </row>
    <row r="2" spans="1:13" ht="17.25" customHeight="1">
      <c r="A2" s="1"/>
      <c r="B2" s="41"/>
      <c r="C2" s="41"/>
      <c r="D2" s="41"/>
      <c r="E2" s="41"/>
      <c r="F2" s="85" t="s">
        <v>20</v>
      </c>
      <c r="G2" s="41"/>
      <c r="H2" s="41"/>
      <c r="I2" s="41"/>
      <c r="J2" s="41"/>
      <c r="K2" s="41"/>
      <c r="L2" s="41"/>
      <c r="M2" s="41"/>
    </row>
    <row r="3" spans="1:13" ht="17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7.25" customHeight="1">
      <c r="A4" s="38"/>
      <c r="B4" s="38"/>
      <c r="C4" s="38"/>
      <c r="D4" s="38"/>
      <c r="E4" s="38"/>
      <c r="F4" s="1" t="s">
        <v>19</v>
      </c>
      <c r="G4" s="38"/>
      <c r="H4" s="38"/>
      <c r="I4" s="38"/>
      <c r="J4" s="38"/>
      <c r="K4" s="38"/>
      <c r="L4" s="38"/>
      <c r="M4" s="38"/>
    </row>
    <row r="5" spans="1:13" ht="17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">
      <c r="A6" s="29"/>
      <c r="B6" s="21" t="s">
        <v>6</v>
      </c>
      <c r="C6" s="21" t="s">
        <v>15</v>
      </c>
      <c r="D6" s="29"/>
      <c r="E6" s="26"/>
      <c r="F6" s="29"/>
      <c r="G6" s="29"/>
      <c r="H6" s="29"/>
      <c r="I6" s="38"/>
      <c r="J6" s="12" t="s">
        <v>4</v>
      </c>
      <c r="K6" s="11">
        <v>6</v>
      </c>
      <c r="L6" s="38"/>
      <c r="M6" s="38"/>
    </row>
    <row r="7" spans="1:13" ht="13.5" thickBot="1">
      <c r="A7" s="29"/>
      <c r="B7" s="29"/>
      <c r="C7" s="29"/>
      <c r="D7" s="29"/>
      <c r="E7" s="29"/>
      <c r="F7" s="29"/>
      <c r="G7" s="29"/>
      <c r="H7" s="29"/>
      <c r="I7" s="38"/>
      <c r="J7" s="38"/>
      <c r="K7" s="38"/>
      <c r="L7" s="38"/>
      <c r="M7" s="38"/>
    </row>
    <row r="8" spans="1:13" ht="26.25" thickBot="1">
      <c r="A8" s="7"/>
      <c r="B8" s="7" t="s">
        <v>0</v>
      </c>
      <c r="C8" s="3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3" t="s">
        <v>1</v>
      </c>
      <c r="J8" s="2" t="s">
        <v>7</v>
      </c>
      <c r="K8" s="2" t="s">
        <v>5</v>
      </c>
      <c r="L8" s="24" t="s">
        <v>2</v>
      </c>
      <c r="M8" s="30"/>
    </row>
    <row r="9" spans="1:13" ht="18" customHeight="1">
      <c r="A9" s="93">
        <v>1</v>
      </c>
      <c r="B9" s="94" t="s">
        <v>33</v>
      </c>
      <c r="C9" s="95">
        <v>237</v>
      </c>
      <c r="D9" s="96">
        <v>212</v>
      </c>
      <c r="E9" s="96">
        <v>223</v>
      </c>
      <c r="F9" s="96">
        <v>239</v>
      </c>
      <c r="G9" s="96">
        <v>226</v>
      </c>
      <c r="H9" s="96">
        <v>258</v>
      </c>
      <c r="I9" s="99">
        <f aca="true" t="shared" si="0" ref="I9:I31">SUM(C9:H9)</f>
        <v>1395</v>
      </c>
      <c r="J9" s="100">
        <f aca="true" t="shared" si="1" ref="J9:J31">PRODUCT(I9,1/$K$6)</f>
        <v>232.5</v>
      </c>
      <c r="K9" s="96">
        <v>3</v>
      </c>
      <c r="L9" s="97">
        <f aca="true" t="shared" si="2" ref="L9:L31">SUM(I9,K9*$K$6)</f>
        <v>1413</v>
      </c>
      <c r="M9" s="98">
        <f aca="true" t="shared" si="3" ref="M9:M31">SUM(L9,-$L$9)</f>
        <v>0</v>
      </c>
    </row>
    <row r="10" spans="1:13" ht="18" customHeight="1">
      <c r="A10" s="5">
        <v>2</v>
      </c>
      <c r="B10" s="16" t="s">
        <v>22</v>
      </c>
      <c r="C10" s="17">
        <v>247</v>
      </c>
      <c r="D10" s="20">
        <v>188</v>
      </c>
      <c r="E10" s="20">
        <v>204</v>
      </c>
      <c r="F10" s="20">
        <v>233</v>
      </c>
      <c r="G10" s="20">
        <v>216</v>
      </c>
      <c r="H10" s="20">
        <v>204</v>
      </c>
      <c r="I10" s="10">
        <f t="shared" si="0"/>
        <v>1292</v>
      </c>
      <c r="J10" s="9">
        <f t="shared" si="1"/>
        <v>215.33333333333331</v>
      </c>
      <c r="K10" s="8">
        <v>13</v>
      </c>
      <c r="L10" s="25">
        <f t="shared" si="2"/>
        <v>1370</v>
      </c>
      <c r="M10" s="33">
        <f t="shared" si="3"/>
        <v>-43</v>
      </c>
    </row>
    <row r="11" spans="1:13" ht="18" customHeight="1">
      <c r="A11" s="4">
        <v>3</v>
      </c>
      <c r="B11" s="16" t="s">
        <v>25</v>
      </c>
      <c r="C11" s="17">
        <v>214</v>
      </c>
      <c r="D11" s="20">
        <v>190</v>
      </c>
      <c r="E11" s="20">
        <v>238</v>
      </c>
      <c r="F11" s="20">
        <v>236</v>
      </c>
      <c r="G11" s="20">
        <v>235</v>
      </c>
      <c r="H11" s="20">
        <v>183</v>
      </c>
      <c r="I11" s="31">
        <f t="shared" si="0"/>
        <v>1296</v>
      </c>
      <c r="J11" s="32">
        <f t="shared" si="1"/>
        <v>216</v>
      </c>
      <c r="K11" s="15">
        <v>11</v>
      </c>
      <c r="L11" s="25">
        <f t="shared" si="2"/>
        <v>1362</v>
      </c>
      <c r="M11" s="33">
        <f t="shared" si="3"/>
        <v>-51</v>
      </c>
    </row>
    <row r="12" spans="1:13" ht="18" customHeight="1">
      <c r="A12" s="5">
        <v>4</v>
      </c>
      <c r="B12" s="16" t="s">
        <v>34</v>
      </c>
      <c r="C12" s="17">
        <v>206</v>
      </c>
      <c r="D12" s="20">
        <v>205</v>
      </c>
      <c r="E12" s="20">
        <v>195</v>
      </c>
      <c r="F12" s="20">
        <v>177</v>
      </c>
      <c r="G12" s="20">
        <v>193</v>
      </c>
      <c r="H12" s="20">
        <v>203</v>
      </c>
      <c r="I12" s="31">
        <f t="shared" si="0"/>
        <v>1179</v>
      </c>
      <c r="J12" s="32">
        <f t="shared" si="1"/>
        <v>196.5</v>
      </c>
      <c r="K12" s="15">
        <v>30</v>
      </c>
      <c r="L12" s="25">
        <f t="shared" si="2"/>
        <v>1359</v>
      </c>
      <c r="M12" s="33">
        <f t="shared" si="3"/>
        <v>-54</v>
      </c>
    </row>
    <row r="13" spans="1:13" ht="18" customHeight="1">
      <c r="A13" s="4">
        <v>5</v>
      </c>
      <c r="B13" s="16" t="s">
        <v>23</v>
      </c>
      <c r="C13" s="17">
        <v>232</v>
      </c>
      <c r="D13" s="20">
        <v>191</v>
      </c>
      <c r="E13" s="20">
        <v>245</v>
      </c>
      <c r="F13" s="20">
        <v>177</v>
      </c>
      <c r="G13" s="20">
        <v>202</v>
      </c>
      <c r="H13" s="20">
        <v>201</v>
      </c>
      <c r="I13" s="10">
        <f t="shared" si="0"/>
        <v>1248</v>
      </c>
      <c r="J13" s="9">
        <f t="shared" si="1"/>
        <v>208</v>
      </c>
      <c r="K13" s="8">
        <v>16</v>
      </c>
      <c r="L13" s="25">
        <f t="shared" si="2"/>
        <v>1344</v>
      </c>
      <c r="M13" s="33">
        <f t="shared" si="3"/>
        <v>-69</v>
      </c>
    </row>
    <row r="14" spans="1:13" ht="18" customHeight="1">
      <c r="A14" s="5">
        <v>6</v>
      </c>
      <c r="B14" s="16" t="s">
        <v>27</v>
      </c>
      <c r="C14" s="17">
        <v>193</v>
      </c>
      <c r="D14" s="20">
        <v>257</v>
      </c>
      <c r="E14" s="20">
        <v>204</v>
      </c>
      <c r="F14" s="20">
        <v>258</v>
      </c>
      <c r="G14" s="20">
        <v>190</v>
      </c>
      <c r="H14" s="20">
        <v>218</v>
      </c>
      <c r="I14" s="31">
        <f t="shared" si="0"/>
        <v>1320</v>
      </c>
      <c r="J14" s="32">
        <f t="shared" si="1"/>
        <v>220</v>
      </c>
      <c r="K14" s="15">
        <v>2</v>
      </c>
      <c r="L14" s="28">
        <f t="shared" si="2"/>
        <v>1332</v>
      </c>
      <c r="M14" s="40">
        <f t="shared" si="3"/>
        <v>-81</v>
      </c>
    </row>
    <row r="15" spans="1:13" ht="18" customHeight="1">
      <c r="A15" s="4">
        <v>7</v>
      </c>
      <c r="B15" s="16" t="s">
        <v>35</v>
      </c>
      <c r="C15" s="17">
        <v>183</v>
      </c>
      <c r="D15" s="20">
        <v>221</v>
      </c>
      <c r="E15" s="20">
        <v>170</v>
      </c>
      <c r="F15" s="20">
        <v>175</v>
      </c>
      <c r="G15" s="20">
        <v>185</v>
      </c>
      <c r="H15" s="20">
        <v>214</v>
      </c>
      <c r="I15" s="31">
        <f t="shared" si="0"/>
        <v>1148</v>
      </c>
      <c r="J15" s="32">
        <f t="shared" si="1"/>
        <v>191.33333333333331</v>
      </c>
      <c r="K15" s="15">
        <v>27</v>
      </c>
      <c r="L15" s="28">
        <f t="shared" si="2"/>
        <v>1310</v>
      </c>
      <c r="M15" s="40">
        <f t="shared" si="3"/>
        <v>-103</v>
      </c>
    </row>
    <row r="16" spans="1:13" ht="18" customHeight="1">
      <c r="A16" s="5">
        <v>8</v>
      </c>
      <c r="B16" s="16" t="s">
        <v>21</v>
      </c>
      <c r="C16" s="17">
        <v>232</v>
      </c>
      <c r="D16" s="20">
        <v>234</v>
      </c>
      <c r="E16" s="20">
        <v>233</v>
      </c>
      <c r="F16" s="20">
        <v>193</v>
      </c>
      <c r="G16" s="20">
        <v>188</v>
      </c>
      <c r="H16" s="20">
        <v>185</v>
      </c>
      <c r="I16" s="10">
        <f t="shared" si="0"/>
        <v>1265</v>
      </c>
      <c r="J16" s="9">
        <f t="shared" si="1"/>
        <v>210.83333333333331</v>
      </c>
      <c r="K16" s="8">
        <v>6</v>
      </c>
      <c r="L16" s="25">
        <f t="shared" si="2"/>
        <v>1301</v>
      </c>
      <c r="M16" s="33">
        <f t="shared" si="3"/>
        <v>-112</v>
      </c>
    </row>
    <row r="17" spans="1:13" ht="18" customHeight="1">
      <c r="A17" s="4">
        <v>9</v>
      </c>
      <c r="B17" s="13" t="s">
        <v>37</v>
      </c>
      <c r="C17" s="14">
        <v>224</v>
      </c>
      <c r="D17" s="15">
        <v>213</v>
      </c>
      <c r="E17" s="15">
        <v>199</v>
      </c>
      <c r="F17" s="15">
        <v>188</v>
      </c>
      <c r="G17" s="15">
        <v>202</v>
      </c>
      <c r="H17" s="15">
        <v>233</v>
      </c>
      <c r="I17" s="31">
        <f t="shared" si="0"/>
        <v>1259</v>
      </c>
      <c r="J17" s="32">
        <f t="shared" si="1"/>
        <v>209.83333333333331</v>
      </c>
      <c r="K17" s="15">
        <v>5</v>
      </c>
      <c r="L17" s="25">
        <f t="shared" si="2"/>
        <v>1289</v>
      </c>
      <c r="M17" s="33">
        <f t="shared" si="3"/>
        <v>-124</v>
      </c>
    </row>
    <row r="18" spans="1:13" ht="18" customHeight="1" thickBot="1">
      <c r="A18" s="6">
        <v>10</v>
      </c>
      <c r="B18" s="18" t="s">
        <v>32</v>
      </c>
      <c r="C18" s="19">
        <v>170</v>
      </c>
      <c r="D18" s="22">
        <v>186</v>
      </c>
      <c r="E18" s="22">
        <v>258</v>
      </c>
      <c r="F18" s="22">
        <v>175</v>
      </c>
      <c r="G18" s="22">
        <v>233</v>
      </c>
      <c r="H18" s="22">
        <v>228</v>
      </c>
      <c r="I18" s="102">
        <f t="shared" si="0"/>
        <v>1250</v>
      </c>
      <c r="J18" s="103">
        <f t="shared" si="1"/>
        <v>208.33333333333331</v>
      </c>
      <c r="K18" s="104">
        <v>6</v>
      </c>
      <c r="L18" s="27">
        <f t="shared" si="2"/>
        <v>1286</v>
      </c>
      <c r="M18" s="37">
        <f t="shared" si="3"/>
        <v>-127</v>
      </c>
    </row>
    <row r="19" spans="1:13" ht="18" customHeight="1">
      <c r="A19" s="4">
        <v>11</v>
      </c>
      <c r="B19" s="13" t="s">
        <v>26</v>
      </c>
      <c r="C19" s="14">
        <v>181</v>
      </c>
      <c r="D19" s="15">
        <v>199</v>
      </c>
      <c r="E19" s="15">
        <v>200</v>
      </c>
      <c r="F19" s="15">
        <v>248</v>
      </c>
      <c r="G19" s="15">
        <v>188</v>
      </c>
      <c r="H19" s="15">
        <v>204</v>
      </c>
      <c r="I19" s="10">
        <f t="shared" si="0"/>
        <v>1220</v>
      </c>
      <c r="J19" s="9">
        <f t="shared" si="1"/>
        <v>203.33333333333331</v>
      </c>
      <c r="K19" s="8">
        <v>11</v>
      </c>
      <c r="L19" s="25">
        <f t="shared" si="2"/>
        <v>1286</v>
      </c>
      <c r="M19" s="33">
        <f t="shared" si="3"/>
        <v>-127</v>
      </c>
    </row>
    <row r="20" spans="1:13" ht="18" customHeight="1">
      <c r="A20" s="5">
        <v>12</v>
      </c>
      <c r="B20" s="16" t="s">
        <v>28</v>
      </c>
      <c r="C20" s="17">
        <v>183</v>
      </c>
      <c r="D20" s="20">
        <v>245</v>
      </c>
      <c r="E20" s="20">
        <v>172</v>
      </c>
      <c r="F20" s="20">
        <v>189</v>
      </c>
      <c r="G20" s="20">
        <v>174</v>
      </c>
      <c r="H20" s="20">
        <v>206</v>
      </c>
      <c r="I20" s="10">
        <f t="shared" si="0"/>
        <v>1169</v>
      </c>
      <c r="J20" s="9">
        <f t="shared" si="1"/>
        <v>194.83333333333331</v>
      </c>
      <c r="K20" s="8">
        <v>18</v>
      </c>
      <c r="L20" s="28">
        <f t="shared" si="2"/>
        <v>1277</v>
      </c>
      <c r="M20" s="40">
        <f t="shared" si="3"/>
        <v>-136</v>
      </c>
    </row>
    <row r="21" spans="1:13" ht="18" customHeight="1">
      <c r="A21" s="4">
        <v>13</v>
      </c>
      <c r="B21" s="16" t="s">
        <v>29</v>
      </c>
      <c r="C21" s="17">
        <v>202</v>
      </c>
      <c r="D21" s="20">
        <v>215</v>
      </c>
      <c r="E21" s="20">
        <v>166</v>
      </c>
      <c r="F21" s="20">
        <v>197</v>
      </c>
      <c r="G21" s="20">
        <v>145</v>
      </c>
      <c r="H21" s="20">
        <v>161</v>
      </c>
      <c r="I21" s="10">
        <f t="shared" si="0"/>
        <v>1086</v>
      </c>
      <c r="J21" s="9">
        <f t="shared" si="1"/>
        <v>181</v>
      </c>
      <c r="K21" s="8">
        <v>30</v>
      </c>
      <c r="L21" s="28">
        <f t="shared" si="2"/>
        <v>1266</v>
      </c>
      <c r="M21" s="40">
        <f t="shared" si="3"/>
        <v>-147</v>
      </c>
    </row>
    <row r="22" spans="1:13" ht="18" customHeight="1">
      <c r="A22" s="5">
        <v>14</v>
      </c>
      <c r="B22" s="16" t="s">
        <v>41</v>
      </c>
      <c r="C22" s="17">
        <v>169</v>
      </c>
      <c r="D22" s="20">
        <v>218</v>
      </c>
      <c r="E22" s="20">
        <v>199</v>
      </c>
      <c r="F22" s="20">
        <v>179</v>
      </c>
      <c r="G22" s="20">
        <v>199</v>
      </c>
      <c r="H22" s="20">
        <v>237</v>
      </c>
      <c r="I22" s="31">
        <f t="shared" si="0"/>
        <v>1201</v>
      </c>
      <c r="J22" s="32">
        <f t="shared" si="1"/>
        <v>200.16666666666666</v>
      </c>
      <c r="K22" s="15">
        <v>6</v>
      </c>
      <c r="L22" s="28">
        <f t="shared" si="2"/>
        <v>1237</v>
      </c>
      <c r="M22" s="40">
        <f t="shared" si="3"/>
        <v>-176</v>
      </c>
    </row>
    <row r="23" spans="1:13" ht="18" customHeight="1">
      <c r="A23" s="4">
        <v>15</v>
      </c>
      <c r="B23" s="16" t="s">
        <v>30</v>
      </c>
      <c r="C23" s="17">
        <v>191</v>
      </c>
      <c r="D23" s="20">
        <v>165</v>
      </c>
      <c r="E23" s="20">
        <v>155</v>
      </c>
      <c r="F23" s="20">
        <v>213</v>
      </c>
      <c r="G23" s="20">
        <v>157</v>
      </c>
      <c r="H23" s="20">
        <v>160</v>
      </c>
      <c r="I23" s="10">
        <f t="shared" si="0"/>
        <v>1041</v>
      </c>
      <c r="J23" s="9">
        <f t="shared" si="1"/>
        <v>173.5</v>
      </c>
      <c r="K23" s="8">
        <v>32</v>
      </c>
      <c r="L23" s="28">
        <f t="shared" si="2"/>
        <v>1233</v>
      </c>
      <c r="M23" s="40">
        <f t="shared" si="3"/>
        <v>-180</v>
      </c>
    </row>
    <row r="24" spans="1:13" ht="18" customHeight="1">
      <c r="A24" s="5">
        <v>16</v>
      </c>
      <c r="B24" s="16" t="s">
        <v>40</v>
      </c>
      <c r="C24" s="17">
        <v>151</v>
      </c>
      <c r="D24" s="20">
        <v>168</v>
      </c>
      <c r="E24" s="20">
        <v>168</v>
      </c>
      <c r="F24" s="20">
        <v>144</v>
      </c>
      <c r="G24" s="20">
        <v>199</v>
      </c>
      <c r="H24" s="20">
        <v>162</v>
      </c>
      <c r="I24" s="31">
        <f t="shared" si="0"/>
        <v>992</v>
      </c>
      <c r="J24" s="32">
        <f t="shared" si="1"/>
        <v>165.33333333333331</v>
      </c>
      <c r="K24" s="15">
        <v>30</v>
      </c>
      <c r="L24" s="28">
        <f t="shared" si="2"/>
        <v>1172</v>
      </c>
      <c r="M24" s="40">
        <f t="shared" si="3"/>
        <v>-241</v>
      </c>
    </row>
    <row r="25" spans="1:13" ht="18" customHeight="1">
      <c r="A25" s="4">
        <v>17</v>
      </c>
      <c r="B25" s="16" t="s">
        <v>24</v>
      </c>
      <c r="C25" s="17">
        <v>191</v>
      </c>
      <c r="D25" s="20">
        <v>159</v>
      </c>
      <c r="E25" s="20">
        <v>162</v>
      </c>
      <c r="F25" s="20">
        <v>149</v>
      </c>
      <c r="G25" s="20">
        <v>167</v>
      </c>
      <c r="H25" s="20">
        <v>182</v>
      </c>
      <c r="I25" s="10">
        <f t="shared" si="0"/>
        <v>1010</v>
      </c>
      <c r="J25" s="9">
        <f t="shared" si="1"/>
        <v>168.33333333333331</v>
      </c>
      <c r="K25" s="8">
        <v>26</v>
      </c>
      <c r="L25" s="28">
        <f t="shared" si="2"/>
        <v>1166</v>
      </c>
      <c r="M25" s="40">
        <f t="shared" si="3"/>
        <v>-247</v>
      </c>
    </row>
    <row r="26" spans="1:13" ht="18" customHeight="1">
      <c r="A26" s="5">
        <v>18</v>
      </c>
      <c r="B26" s="16" t="s">
        <v>42</v>
      </c>
      <c r="C26" s="17">
        <v>186</v>
      </c>
      <c r="D26" s="20">
        <v>176</v>
      </c>
      <c r="E26" s="20">
        <v>134</v>
      </c>
      <c r="F26" s="20">
        <v>170</v>
      </c>
      <c r="G26" s="20">
        <v>155</v>
      </c>
      <c r="H26" s="20">
        <v>143</v>
      </c>
      <c r="I26" s="31">
        <f t="shared" si="0"/>
        <v>964</v>
      </c>
      <c r="J26" s="32">
        <f t="shared" si="1"/>
        <v>160.66666666666666</v>
      </c>
      <c r="K26" s="15">
        <v>30</v>
      </c>
      <c r="L26" s="28">
        <f t="shared" si="2"/>
        <v>1144</v>
      </c>
      <c r="M26" s="40">
        <f t="shared" si="3"/>
        <v>-269</v>
      </c>
    </row>
    <row r="27" spans="1:13" ht="18" customHeight="1">
      <c r="A27" s="4">
        <v>19</v>
      </c>
      <c r="B27" s="16" t="s">
        <v>39</v>
      </c>
      <c r="C27" s="17">
        <v>146</v>
      </c>
      <c r="D27" s="20">
        <v>142</v>
      </c>
      <c r="E27" s="20">
        <v>129</v>
      </c>
      <c r="F27" s="20">
        <v>191</v>
      </c>
      <c r="G27" s="20">
        <v>151</v>
      </c>
      <c r="H27" s="20">
        <v>124</v>
      </c>
      <c r="I27" s="31">
        <f t="shared" si="0"/>
        <v>883</v>
      </c>
      <c r="J27" s="32">
        <f t="shared" si="1"/>
        <v>147.16666666666666</v>
      </c>
      <c r="K27" s="15">
        <v>38</v>
      </c>
      <c r="L27" s="28">
        <f t="shared" si="2"/>
        <v>1111</v>
      </c>
      <c r="M27" s="40">
        <f t="shared" si="3"/>
        <v>-302</v>
      </c>
    </row>
    <row r="28" spans="1:13" ht="18" customHeight="1">
      <c r="A28" s="5">
        <v>20</v>
      </c>
      <c r="B28" s="16" t="s">
        <v>36</v>
      </c>
      <c r="C28" s="17">
        <v>136</v>
      </c>
      <c r="D28" s="20">
        <v>127</v>
      </c>
      <c r="E28" s="20">
        <v>170</v>
      </c>
      <c r="F28" s="20">
        <v>161</v>
      </c>
      <c r="G28" s="20">
        <v>152</v>
      </c>
      <c r="H28" s="20">
        <v>167</v>
      </c>
      <c r="I28" s="31">
        <f t="shared" si="0"/>
        <v>913</v>
      </c>
      <c r="J28" s="32">
        <f t="shared" si="1"/>
        <v>152.16666666666666</v>
      </c>
      <c r="K28" s="15">
        <v>30</v>
      </c>
      <c r="L28" s="28">
        <f t="shared" si="2"/>
        <v>1093</v>
      </c>
      <c r="M28" s="40">
        <f t="shared" si="3"/>
        <v>-320</v>
      </c>
    </row>
    <row r="29" spans="1:13" ht="18" customHeight="1">
      <c r="A29" s="4">
        <v>21</v>
      </c>
      <c r="B29" s="16" t="s">
        <v>43</v>
      </c>
      <c r="C29" s="17">
        <v>139</v>
      </c>
      <c r="D29" s="20">
        <v>181</v>
      </c>
      <c r="E29" s="20">
        <v>127</v>
      </c>
      <c r="F29" s="20">
        <v>152</v>
      </c>
      <c r="G29" s="20">
        <v>170</v>
      </c>
      <c r="H29" s="20">
        <v>134</v>
      </c>
      <c r="I29" s="31">
        <f t="shared" si="0"/>
        <v>903</v>
      </c>
      <c r="J29" s="32">
        <f t="shared" si="1"/>
        <v>150.5</v>
      </c>
      <c r="K29" s="15">
        <v>30</v>
      </c>
      <c r="L29" s="28">
        <f t="shared" si="2"/>
        <v>1083</v>
      </c>
      <c r="M29" s="40">
        <f t="shared" si="3"/>
        <v>-330</v>
      </c>
    </row>
    <row r="30" spans="1:13" ht="18" customHeight="1">
      <c r="A30" s="5">
        <v>22</v>
      </c>
      <c r="B30" s="16" t="s">
        <v>31</v>
      </c>
      <c r="C30" s="17">
        <v>167</v>
      </c>
      <c r="D30" s="20">
        <v>182</v>
      </c>
      <c r="E30" s="20">
        <v>159</v>
      </c>
      <c r="F30" s="20">
        <v>146</v>
      </c>
      <c r="G30" s="20">
        <v>113</v>
      </c>
      <c r="H30" s="20">
        <v>116</v>
      </c>
      <c r="I30" s="10">
        <f t="shared" si="0"/>
        <v>883</v>
      </c>
      <c r="J30" s="9">
        <f t="shared" si="1"/>
        <v>147.16666666666666</v>
      </c>
      <c r="K30" s="8">
        <v>30</v>
      </c>
      <c r="L30" s="28">
        <f t="shared" si="2"/>
        <v>1063</v>
      </c>
      <c r="M30" s="40">
        <f t="shared" si="3"/>
        <v>-350</v>
      </c>
    </row>
    <row r="31" spans="1:13" ht="18" customHeight="1" thickBot="1">
      <c r="A31" s="101">
        <v>23</v>
      </c>
      <c r="B31" s="18" t="s">
        <v>38</v>
      </c>
      <c r="C31" s="19">
        <v>136</v>
      </c>
      <c r="D31" s="22">
        <v>143</v>
      </c>
      <c r="E31" s="22">
        <v>160</v>
      </c>
      <c r="F31" s="22">
        <v>111</v>
      </c>
      <c r="G31" s="22">
        <v>162</v>
      </c>
      <c r="H31" s="22">
        <v>125</v>
      </c>
      <c r="I31" s="34">
        <f t="shared" si="0"/>
        <v>837</v>
      </c>
      <c r="J31" s="35">
        <f t="shared" si="1"/>
        <v>139.5</v>
      </c>
      <c r="K31" s="22">
        <v>35</v>
      </c>
      <c r="L31" s="36">
        <f t="shared" si="2"/>
        <v>1047</v>
      </c>
      <c r="M31" s="39">
        <f t="shared" si="3"/>
        <v>-366</v>
      </c>
    </row>
  </sheetData>
  <sheetProtection/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C9" sqref="C9:C10"/>
    </sheetView>
  </sheetViews>
  <sheetFormatPr defaultColWidth="9.00390625" defaultRowHeight="12.75"/>
  <cols>
    <col min="1" max="1" width="3.125" style="58" customWidth="1"/>
    <col min="2" max="2" width="31.25390625" style="58" customWidth="1"/>
    <col min="3" max="3" width="11.00390625" style="58" customWidth="1"/>
    <col min="4" max="4" width="14.875" style="58" customWidth="1"/>
    <col min="5" max="5" width="9.875" style="58" customWidth="1"/>
    <col min="6" max="6" width="12.75390625" style="58" customWidth="1"/>
  </cols>
  <sheetData>
    <row r="1" spans="1:6" ht="18.75">
      <c r="A1" s="59"/>
      <c r="B1" s="59"/>
      <c r="C1" s="85" t="s">
        <v>8</v>
      </c>
      <c r="D1" s="59"/>
      <c r="E1" s="59"/>
      <c r="F1" s="59"/>
    </row>
    <row r="2" spans="1:6" ht="18.75">
      <c r="A2" s="59"/>
      <c r="B2" s="59"/>
      <c r="C2" s="85" t="s">
        <v>20</v>
      </c>
      <c r="D2" s="59"/>
      <c r="E2" s="59"/>
      <c r="F2" s="59"/>
    </row>
    <row r="3" spans="1:6" ht="18" customHeight="1">
      <c r="A3" s="62"/>
      <c r="B3" s="63"/>
      <c r="C3" s="38"/>
      <c r="D3" s="63"/>
      <c r="E3" s="63"/>
      <c r="F3" s="63"/>
    </row>
    <row r="4" spans="1:6" ht="22.5" customHeight="1">
      <c r="A4" s="60"/>
      <c r="B4" s="61"/>
      <c r="C4" s="1" t="s">
        <v>19</v>
      </c>
      <c r="D4" s="61"/>
      <c r="E4" s="61"/>
      <c r="F4" s="61"/>
    </row>
    <row r="5" spans="1:6" ht="12.75">
      <c r="A5" s="64"/>
      <c r="B5" s="64"/>
      <c r="C5" s="64"/>
      <c r="D5" s="64"/>
      <c r="E5" s="64"/>
      <c r="F5" s="64"/>
    </row>
    <row r="6" spans="1:6" ht="18.75">
      <c r="A6" s="65"/>
      <c r="B6" s="21" t="s">
        <v>14</v>
      </c>
      <c r="C6" s="66"/>
      <c r="D6" s="66"/>
      <c r="E6" s="66"/>
      <c r="F6" s="66"/>
    </row>
    <row r="7" spans="1:6" ht="13.5" thickBot="1">
      <c r="A7" s="42"/>
      <c r="B7" s="42"/>
      <c r="C7" s="42"/>
      <c r="D7" s="42"/>
      <c r="E7" s="42"/>
      <c r="F7" s="42"/>
    </row>
    <row r="8" spans="1:6" ht="30" customHeight="1" thickBot="1">
      <c r="A8" s="43" t="s">
        <v>9</v>
      </c>
      <c r="B8" s="70" t="s">
        <v>10</v>
      </c>
      <c r="C8" s="44" t="s">
        <v>12</v>
      </c>
      <c r="D8" s="45" t="s">
        <v>13</v>
      </c>
      <c r="E8" s="44" t="s">
        <v>11</v>
      </c>
      <c r="F8" s="46" t="s">
        <v>3</v>
      </c>
    </row>
    <row r="9" spans="1:6" ht="24.75" customHeight="1">
      <c r="A9" s="47">
        <v>1</v>
      </c>
      <c r="B9" s="71" t="s">
        <v>41</v>
      </c>
      <c r="C9" s="67">
        <v>6</v>
      </c>
      <c r="D9" s="48">
        <v>237</v>
      </c>
      <c r="E9" s="49">
        <f aca="true" t="shared" si="0" ref="E9:E16">SUM(C9:D9)</f>
        <v>243</v>
      </c>
      <c r="F9" s="50">
        <v>1</v>
      </c>
    </row>
    <row r="10" spans="1:6" ht="24.75" customHeight="1" thickBot="1">
      <c r="A10" s="54">
        <v>2</v>
      </c>
      <c r="B10" s="73" t="s">
        <v>42</v>
      </c>
      <c r="C10" s="69">
        <v>30</v>
      </c>
      <c r="D10" s="55">
        <v>190</v>
      </c>
      <c r="E10" s="56">
        <f t="shared" si="0"/>
        <v>220</v>
      </c>
      <c r="F10" s="57">
        <v>2</v>
      </c>
    </row>
    <row r="11" spans="1:6" ht="24.75" customHeight="1">
      <c r="A11" s="47">
        <v>3</v>
      </c>
      <c r="B11" s="86" t="s">
        <v>39</v>
      </c>
      <c r="C11" s="67">
        <v>38</v>
      </c>
      <c r="D11" s="48">
        <v>168</v>
      </c>
      <c r="E11" s="49">
        <f t="shared" si="0"/>
        <v>206</v>
      </c>
      <c r="F11" s="50">
        <v>3</v>
      </c>
    </row>
    <row r="12" spans="1:6" ht="24.75" customHeight="1">
      <c r="A12" s="51">
        <v>4</v>
      </c>
      <c r="B12" s="72" t="s">
        <v>31</v>
      </c>
      <c r="C12" s="68">
        <v>30</v>
      </c>
      <c r="D12" s="52">
        <v>174</v>
      </c>
      <c r="E12" s="49">
        <f t="shared" si="0"/>
        <v>204</v>
      </c>
      <c r="F12" s="53">
        <v>4</v>
      </c>
    </row>
    <row r="13" spans="1:6" ht="24.75" customHeight="1">
      <c r="A13" s="51">
        <v>5</v>
      </c>
      <c r="B13" s="72" t="s">
        <v>36</v>
      </c>
      <c r="C13" s="68">
        <v>30</v>
      </c>
      <c r="D13" s="52">
        <v>167</v>
      </c>
      <c r="E13" s="49">
        <f t="shared" si="0"/>
        <v>197</v>
      </c>
      <c r="F13" s="53">
        <v>5</v>
      </c>
    </row>
    <row r="14" spans="1:6" ht="24.75" customHeight="1">
      <c r="A14" s="51">
        <v>6</v>
      </c>
      <c r="B14" s="72" t="s">
        <v>43</v>
      </c>
      <c r="C14" s="68">
        <v>30</v>
      </c>
      <c r="D14" s="52">
        <v>156</v>
      </c>
      <c r="E14" s="49">
        <f t="shared" si="0"/>
        <v>186</v>
      </c>
      <c r="F14" s="53">
        <v>6</v>
      </c>
    </row>
    <row r="15" spans="1:6" ht="24.75" customHeight="1">
      <c r="A15" s="51">
        <v>7</v>
      </c>
      <c r="B15" s="72" t="s">
        <v>29</v>
      </c>
      <c r="C15" s="68">
        <v>30</v>
      </c>
      <c r="D15" s="52">
        <v>156</v>
      </c>
      <c r="E15" s="49">
        <f t="shared" si="0"/>
        <v>186</v>
      </c>
      <c r="F15" s="53">
        <v>7</v>
      </c>
    </row>
    <row r="16" spans="1:6" ht="24.75" customHeight="1" thickBot="1">
      <c r="A16" s="54">
        <v>8</v>
      </c>
      <c r="B16" s="73" t="s">
        <v>30</v>
      </c>
      <c r="C16" s="69">
        <v>32</v>
      </c>
      <c r="D16" s="55">
        <v>138</v>
      </c>
      <c r="E16" s="105">
        <f t="shared" si="0"/>
        <v>170</v>
      </c>
      <c r="F16" s="57">
        <v>8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9" sqref="G9:G12"/>
    </sheetView>
  </sheetViews>
  <sheetFormatPr defaultColWidth="9.00390625" defaultRowHeight="12.75"/>
  <cols>
    <col min="1" max="1" width="3.125" style="58" customWidth="1"/>
    <col min="2" max="2" width="31.125" style="58" customWidth="1"/>
    <col min="3" max="4" width="8.00390625" style="58" customWidth="1"/>
    <col min="5" max="5" width="7.125" style="58" customWidth="1"/>
    <col min="6" max="6" width="10.00390625" style="58" customWidth="1"/>
    <col min="7" max="7" width="9.875" style="58" customWidth="1"/>
    <col min="8" max="8" width="10.75390625" style="58" customWidth="1"/>
    <col min="9" max="9" width="7.625" style="58" customWidth="1"/>
  </cols>
  <sheetData>
    <row r="1" spans="1:9" ht="18.75">
      <c r="A1" s="59"/>
      <c r="B1" s="59"/>
      <c r="C1" s="59"/>
      <c r="D1" s="85" t="s">
        <v>8</v>
      </c>
      <c r="E1" s="59"/>
      <c r="G1" s="59"/>
      <c r="H1" s="59"/>
      <c r="I1" s="59"/>
    </row>
    <row r="2" spans="1:9" ht="18.75">
      <c r="A2" s="59"/>
      <c r="B2" s="59"/>
      <c r="C2" s="59"/>
      <c r="D2" s="85" t="s">
        <v>20</v>
      </c>
      <c r="E2" s="59"/>
      <c r="G2" s="59"/>
      <c r="H2" s="59"/>
      <c r="I2" s="59"/>
    </row>
    <row r="3" spans="1:9" ht="18" customHeight="1">
      <c r="A3" s="62"/>
      <c r="B3" s="63"/>
      <c r="C3" s="63"/>
      <c r="D3"/>
      <c r="E3" s="63"/>
      <c r="G3" s="63"/>
      <c r="H3" s="63"/>
      <c r="I3" s="63"/>
    </row>
    <row r="4" spans="1:9" ht="15.75">
      <c r="A4" s="60"/>
      <c r="B4" s="61"/>
      <c r="C4" s="61"/>
      <c r="D4" s="1" t="s">
        <v>19</v>
      </c>
      <c r="E4" s="61"/>
      <c r="G4" s="61"/>
      <c r="H4" s="61"/>
      <c r="I4" s="61"/>
    </row>
    <row r="5" spans="1:9" ht="13.5" customHeight="1">
      <c r="A5" s="62"/>
      <c r="B5" s="63"/>
      <c r="C5" s="63"/>
      <c r="D5" s="63"/>
      <c r="E5" s="63"/>
      <c r="F5" s="63"/>
      <c r="G5" s="63"/>
      <c r="H5" s="63"/>
      <c r="I5" s="63"/>
    </row>
    <row r="6" spans="1:9" ht="18.75">
      <c r="A6" s="65"/>
      <c r="B6" s="21" t="s">
        <v>16</v>
      </c>
      <c r="C6" s="21"/>
      <c r="D6" s="21"/>
      <c r="E6" s="21"/>
      <c r="F6" s="66"/>
      <c r="G6" s="12" t="s">
        <v>4</v>
      </c>
      <c r="H6" s="11">
        <v>2</v>
      </c>
      <c r="I6" s="66"/>
    </row>
    <row r="7" spans="1:9" ht="13.5" thickBot="1">
      <c r="A7" s="42"/>
      <c r="B7" s="42"/>
      <c r="C7" s="42"/>
      <c r="D7" s="42"/>
      <c r="E7" s="42"/>
      <c r="F7" s="42"/>
      <c r="G7" s="42"/>
      <c r="H7" s="42"/>
      <c r="I7" s="42"/>
    </row>
    <row r="8" spans="1:9" ht="30" customHeight="1" thickBot="1">
      <c r="A8" s="43" t="s">
        <v>9</v>
      </c>
      <c r="B8" s="92" t="s">
        <v>10</v>
      </c>
      <c r="C8" s="3">
        <v>1</v>
      </c>
      <c r="D8" s="2">
        <v>2</v>
      </c>
      <c r="E8" s="74" t="s">
        <v>1</v>
      </c>
      <c r="F8" s="7" t="s">
        <v>7</v>
      </c>
      <c r="G8" s="79" t="s">
        <v>5</v>
      </c>
      <c r="H8" s="7" t="s">
        <v>2</v>
      </c>
      <c r="I8" s="46" t="s">
        <v>3</v>
      </c>
    </row>
    <row r="9" spans="1:9" ht="24.75" customHeight="1">
      <c r="A9" s="47">
        <v>5</v>
      </c>
      <c r="B9" s="71" t="s">
        <v>23</v>
      </c>
      <c r="C9" s="14">
        <v>169</v>
      </c>
      <c r="D9" s="15">
        <v>246</v>
      </c>
      <c r="E9" s="75">
        <f aca="true" t="shared" si="0" ref="E9:E16">SUM(C9:D9)</f>
        <v>415</v>
      </c>
      <c r="F9" s="77">
        <f aca="true" t="shared" si="1" ref="F9:F16">PRODUCT(E9,1/$H$6)</f>
        <v>207.5</v>
      </c>
      <c r="G9" s="80">
        <v>16</v>
      </c>
      <c r="H9" s="83">
        <f aca="true" t="shared" si="2" ref="H9:H16">SUM(E9,G9*$H$6)</f>
        <v>447</v>
      </c>
      <c r="I9" s="50">
        <v>1</v>
      </c>
    </row>
    <row r="10" spans="1:9" ht="24.75" customHeight="1">
      <c r="A10" s="51">
        <v>6</v>
      </c>
      <c r="B10" s="72" t="s">
        <v>41</v>
      </c>
      <c r="C10" s="17">
        <v>162</v>
      </c>
      <c r="D10" s="20">
        <v>255</v>
      </c>
      <c r="E10" s="75">
        <f t="shared" si="0"/>
        <v>417</v>
      </c>
      <c r="F10" s="77">
        <f t="shared" si="1"/>
        <v>208.5</v>
      </c>
      <c r="G10" s="80">
        <v>6</v>
      </c>
      <c r="H10" s="83">
        <f t="shared" si="2"/>
        <v>429</v>
      </c>
      <c r="I10" s="53">
        <v>2</v>
      </c>
    </row>
    <row r="11" spans="1:9" ht="24.75" customHeight="1">
      <c r="A11" s="51">
        <v>7</v>
      </c>
      <c r="B11" s="72" t="s">
        <v>27</v>
      </c>
      <c r="C11" s="17">
        <v>191</v>
      </c>
      <c r="D11" s="20">
        <v>208</v>
      </c>
      <c r="E11" s="75">
        <f t="shared" si="0"/>
        <v>399</v>
      </c>
      <c r="F11" s="77">
        <f t="shared" si="1"/>
        <v>199.5</v>
      </c>
      <c r="G11" s="81">
        <v>2</v>
      </c>
      <c r="H11" s="83">
        <f t="shared" si="2"/>
        <v>403</v>
      </c>
      <c r="I11" s="53">
        <v>3</v>
      </c>
    </row>
    <row r="12" spans="1:9" ht="24.75" customHeight="1" thickBot="1">
      <c r="A12" s="54">
        <v>8</v>
      </c>
      <c r="B12" s="73" t="s">
        <v>35</v>
      </c>
      <c r="C12" s="19">
        <v>172</v>
      </c>
      <c r="D12" s="22">
        <v>161</v>
      </c>
      <c r="E12" s="76">
        <f t="shared" si="0"/>
        <v>333</v>
      </c>
      <c r="F12" s="78">
        <f t="shared" si="1"/>
        <v>166.5</v>
      </c>
      <c r="G12" s="106">
        <v>27</v>
      </c>
      <c r="H12" s="84">
        <f t="shared" si="2"/>
        <v>387</v>
      </c>
      <c r="I12" s="57">
        <v>4</v>
      </c>
    </row>
    <row r="13" spans="1:9" ht="24.75" customHeight="1">
      <c r="A13" s="47">
        <v>9</v>
      </c>
      <c r="B13" s="86" t="s">
        <v>32</v>
      </c>
      <c r="C13" s="14">
        <v>168</v>
      </c>
      <c r="D13" s="15">
        <v>193</v>
      </c>
      <c r="E13" s="75">
        <f t="shared" si="0"/>
        <v>361</v>
      </c>
      <c r="F13" s="77">
        <f t="shared" si="1"/>
        <v>180.5</v>
      </c>
      <c r="G13" s="80">
        <v>6</v>
      </c>
      <c r="H13" s="83">
        <f t="shared" si="2"/>
        <v>373</v>
      </c>
      <c r="I13" s="50">
        <v>5</v>
      </c>
    </row>
    <row r="14" spans="1:9" ht="24.75" customHeight="1">
      <c r="A14" s="51">
        <v>10</v>
      </c>
      <c r="B14" s="72" t="s">
        <v>37</v>
      </c>
      <c r="C14" s="17">
        <v>160</v>
      </c>
      <c r="D14" s="20">
        <v>167</v>
      </c>
      <c r="E14" s="88">
        <f t="shared" si="0"/>
        <v>327</v>
      </c>
      <c r="F14" s="89">
        <f t="shared" si="1"/>
        <v>163.5</v>
      </c>
      <c r="G14" s="82">
        <v>5</v>
      </c>
      <c r="H14" s="90">
        <f t="shared" si="2"/>
        <v>337</v>
      </c>
      <c r="I14" s="53">
        <v>6</v>
      </c>
    </row>
    <row r="15" spans="1:9" ht="24.75" customHeight="1">
      <c r="A15" s="47">
        <v>11</v>
      </c>
      <c r="B15" s="86" t="s">
        <v>21</v>
      </c>
      <c r="C15" s="14">
        <v>135</v>
      </c>
      <c r="D15" s="15">
        <v>189</v>
      </c>
      <c r="E15" s="75">
        <f t="shared" si="0"/>
        <v>324</v>
      </c>
      <c r="F15" s="77">
        <f t="shared" si="1"/>
        <v>162</v>
      </c>
      <c r="G15" s="81">
        <v>6</v>
      </c>
      <c r="H15" s="83">
        <f t="shared" si="2"/>
        <v>336</v>
      </c>
      <c r="I15" s="50">
        <v>7</v>
      </c>
    </row>
    <row r="16" spans="1:9" ht="24.75" customHeight="1" thickBot="1">
      <c r="A16" s="54">
        <v>12</v>
      </c>
      <c r="B16" s="73" t="s">
        <v>42</v>
      </c>
      <c r="C16" s="19">
        <v>128</v>
      </c>
      <c r="D16" s="22">
        <v>148</v>
      </c>
      <c r="E16" s="76">
        <f t="shared" si="0"/>
        <v>276</v>
      </c>
      <c r="F16" s="78">
        <f t="shared" si="1"/>
        <v>138</v>
      </c>
      <c r="G16" s="87">
        <v>30</v>
      </c>
      <c r="H16" s="84">
        <f t="shared" si="2"/>
        <v>336</v>
      </c>
      <c r="I16" s="57">
        <v>8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9" sqref="G9:G12"/>
    </sheetView>
  </sheetViews>
  <sheetFormatPr defaultColWidth="9.00390625" defaultRowHeight="12.75"/>
  <cols>
    <col min="1" max="1" width="3.125" style="58" customWidth="1"/>
    <col min="2" max="2" width="31.00390625" style="58" customWidth="1"/>
    <col min="3" max="4" width="8.00390625" style="58" customWidth="1"/>
    <col min="5" max="5" width="7.125" style="58" customWidth="1"/>
    <col min="6" max="6" width="10.00390625" style="58" customWidth="1"/>
    <col min="7" max="7" width="9.875" style="58" customWidth="1"/>
    <col min="8" max="8" width="10.75390625" style="58" customWidth="1"/>
    <col min="9" max="9" width="7.625" style="58" customWidth="1"/>
  </cols>
  <sheetData>
    <row r="1" spans="1:9" ht="18.75">
      <c r="A1" s="59"/>
      <c r="B1" s="59"/>
      <c r="C1" s="59"/>
      <c r="D1" s="85" t="s">
        <v>8</v>
      </c>
      <c r="E1" s="59"/>
      <c r="G1" s="59"/>
      <c r="H1" s="59"/>
      <c r="I1" s="59"/>
    </row>
    <row r="2" spans="1:9" ht="18.75">
      <c r="A2" s="59"/>
      <c r="B2" s="59"/>
      <c r="C2" s="59"/>
      <c r="D2" s="85" t="s">
        <v>20</v>
      </c>
      <c r="E2" s="59"/>
      <c r="G2" s="59"/>
      <c r="H2" s="59"/>
      <c r="I2" s="59"/>
    </row>
    <row r="3" spans="1:9" ht="18" customHeight="1">
      <c r="A3" s="62"/>
      <c r="B3" s="63"/>
      <c r="C3" s="63"/>
      <c r="D3"/>
      <c r="E3" s="63"/>
      <c r="G3" s="63"/>
      <c r="H3" s="63"/>
      <c r="I3" s="63"/>
    </row>
    <row r="4" spans="1:9" ht="15.75">
      <c r="A4" s="60"/>
      <c r="B4" s="61"/>
      <c r="C4" s="61"/>
      <c r="D4" s="1" t="s">
        <v>19</v>
      </c>
      <c r="E4" s="61"/>
      <c r="G4" s="61"/>
      <c r="H4" s="61"/>
      <c r="I4" s="61"/>
    </row>
    <row r="5" spans="1:9" ht="13.5" customHeight="1">
      <c r="A5" s="62"/>
      <c r="B5" s="63"/>
      <c r="C5" s="63"/>
      <c r="D5" s="63"/>
      <c r="E5" s="63"/>
      <c r="F5" s="63"/>
      <c r="G5" s="63"/>
      <c r="H5" s="63"/>
      <c r="I5" s="63"/>
    </row>
    <row r="6" spans="1:9" ht="18.75">
      <c r="A6" s="65"/>
      <c r="B6" s="21" t="s">
        <v>17</v>
      </c>
      <c r="C6" s="21"/>
      <c r="D6" s="21"/>
      <c r="E6" s="21"/>
      <c r="F6" s="66"/>
      <c r="G6" s="12" t="s">
        <v>4</v>
      </c>
      <c r="H6" s="11">
        <v>2</v>
      </c>
      <c r="I6" s="66"/>
    </row>
    <row r="7" spans="1:9" ht="13.5" thickBot="1">
      <c r="A7" s="42"/>
      <c r="B7" s="42"/>
      <c r="C7" s="42"/>
      <c r="D7" s="42"/>
      <c r="E7" s="42"/>
      <c r="F7" s="42"/>
      <c r="G7" s="42"/>
      <c r="H7" s="42"/>
      <c r="I7" s="42"/>
    </row>
    <row r="8" spans="1:9" ht="30" customHeight="1" thickBot="1">
      <c r="A8" s="43" t="s">
        <v>9</v>
      </c>
      <c r="B8" s="92" t="s">
        <v>10</v>
      </c>
      <c r="C8" s="3">
        <v>1</v>
      </c>
      <c r="D8" s="2">
        <v>2</v>
      </c>
      <c r="E8" s="74" t="s">
        <v>1</v>
      </c>
      <c r="F8" s="7" t="s">
        <v>7</v>
      </c>
      <c r="G8" s="79" t="s">
        <v>5</v>
      </c>
      <c r="H8" s="7" t="s">
        <v>2</v>
      </c>
      <c r="I8" s="46" t="s">
        <v>3</v>
      </c>
    </row>
    <row r="9" spans="1:9" ht="24.75" customHeight="1">
      <c r="A9" s="47">
        <v>1</v>
      </c>
      <c r="B9" s="71" t="s">
        <v>35</v>
      </c>
      <c r="C9" s="14">
        <v>214</v>
      </c>
      <c r="D9" s="15">
        <v>201</v>
      </c>
      <c r="E9" s="75">
        <f aca="true" t="shared" si="0" ref="E9:E16">SUM(C9:D9)</f>
        <v>415</v>
      </c>
      <c r="F9" s="77">
        <f aca="true" t="shared" si="1" ref="F9:F16">PRODUCT(E9,1/$H$6)</f>
        <v>207.5</v>
      </c>
      <c r="G9" s="81">
        <v>27</v>
      </c>
      <c r="H9" s="83">
        <f aca="true" t="shared" si="2" ref="H9:H16">SUM(E9,G9*$H$6)</f>
        <v>469</v>
      </c>
      <c r="I9" s="50">
        <v>1</v>
      </c>
    </row>
    <row r="10" spans="1:9" ht="24.75" customHeight="1">
      <c r="A10" s="51">
        <v>2</v>
      </c>
      <c r="B10" s="72" t="s">
        <v>27</v>
      </c>
      <c r="C10" s="17">
        <v>212</v>
      </c>
      <c r="D10" s="20">
        <v>247</v>
      </c>
      <c r="E10" s="75">
        <f t="shared" si="0"/>
        <v>459</v>
      </c>
      <c r="F10" s="77">
        <f t="shared" si="1"/>
        <v>229.5</v>
      </c>
      <c r="G10" s="80">
        <v>2</v>
      </c>
      <c r="H10" s="83">
        <f t="shared" si="2"/>
        <v>463</v>
      </c>
      <c r="I10" s="53">
        <v>2</v>
      </c>
    </row>
    <row r="11" spans="1:9" ht="24.75" customHeight="1">
      <c r="A11" s="51">
        <v>3</v>
      </c>
      <c r="B11" s="72" t="s">
        <v>41</v>
      </c>
      <c r="C11" s="17">
        <v>226</v>
      </c>
      <c r="D11" s="20">
        <v>216</v>
      </c>
      <c r="E11" s="75">
        <f t="shared" si="0"/>
        <v>442</v>
      </c>
      <c r="F11" s="77">
        <f t="shared" si="1"/>
        <v>221</v>
      </c>
      <c r="G11" s="80">
        <v>6</v>
      </c>
      <c r="H11" s="83">
        <f t="shared" si="2"/>
        <v>454</v>
      </c>
      <c r="I11" s="53">
        <v>3</v>
      </c>
    </row>
    <row r="12" spans="1:9" ht="24.75" customHeight="1" thickBot="1">
      <c r="A12" s="54">
        <v>4</v>
      </c>
      <c r="B12" s="73" t="s">
        <v>23</v>
      </c>
      <c r="C12" s="19">
        <v>252</v>
      </c>
      <c r="D12" s="22">
        <v>168</v>
      </c>
      <c r="E12" s="76">
        <f t="shared" si="0"/>
        <v>420</v>
      </c>
      <c r="F12" s="78">
        <f t="shared" si="1"/>
        <v>210</v>
      </c>
      <c r="G12" s="106">
        <v>16</v>
      </c>
      <c r="H12" s="84">
        <f t="shared" si="2"/>
        <v>452</v>
      </c>
      <c r="I12" s="57">
        <v>4</v>
      </c>
    </row>
    <row r="13" spans="1:9" ht="24.75" customHeight="1">
      <c r="A13" s="47"/>
      <c r="B13" s="86" t="s">
        <v>34</v>
      </c>
      <c r="C13" s="14">
        <v>184</v>
      </c>
      <c r="D13" s="15">
        <v>206</v>
      </c>
      <c r="E13" s="75">
        <f t="shared" si="0"/>
        <v>390</v>
      </c>
      <c r="F13" s="77">
        <f t="shared" si="1"/>
        <v>195</v>
      </c>
      <c r="G13" s="81">
        <v>30</v>
      </c>
      <c r="H13" s="83">
        <f t="shared" si="2"/>
        <v>450</v>
      </c>
      <c r="I13" s="50">
        <v>5</v>
      </c>
    </row>
    <row r="14" spans="1:9" ht="24.75" customHeight="1">
      <c r="A14" s="51"/>
      <c r="B14" s="72" t="s">
        <v>33</v>
      </c>
      <c r="C14" s="17">
        <v>176</v>
      </c>
      <c r="D14" s="20">
        <v>257</v>
      </c>
      <c r="E14" s="88">
        <f t="shared" si="0"/>
        <v>433</v>
      </c>
      <c r="F14" s="89">
        <f t="shared" si="1"/>
        <v>216.5</v>
      </c>
      <c r="G14" s="82">
        <v>3</v>
      </c>
      <c r="H14" s="90">
        <f t="shared" si="2"/>
        <v>439</v>
      </c>
      <c r="I14" s="53">
        <v>6</v>
      </c>
    </row>
    <row r="15" spans="1:9" ht="24.75" customHeight="1">
      <c r="A15" s="47"/>
      <c r="B15" s="86" t="s">
        <v>22</v>
      </c>
      <c r="C15" s="14">
        <v>195</v>
      </c>
      <c r="D15" s="15">
        <v>170</v>
      </c>
      <c r="E15" s="75">
        <f t="shared" si="0"/>
        <v>365</v>
      </c>
      <c r="F15" s="77">
        <f t="shared" si="1"/>
        <v>182.5</v>
      </c>
      <c r="G15" s="81">
        <v>13</v>
      </c>
      <c r="H15" s="83">
        <f t="shared" si="2"/>
        <v>391</v>
      </c>
      <c r="I15" s="50">
        <v>7</v>
      </c>
    </row>
    <row r="16" spans="1:9" ht="24.75" customHeight="1" thickBot="1">
      <c r="A16" s="54"/>
      <c r="B16" s="73" t="s">
        <v>25</v>
      </c>
      <c r="C16" s="19">
        <v>168</v>
      </c>
      <c r="D16" s="22">
        <v>170</v>
      </c>
      <c r="E16" s="76">
        <f t="shared" si="0"/>
        <v>338</v>
      </c>
      <c r="F16" s="78">
        <f t="shared" si="1"/>
        <v>169</v>
      </c>
      <c r="G16" s="107">
        <v>11</v>
      </c>
      <c r="H16" s="84">
        <f t="shared" si="2"/>
        <v>360</v>
      </c>
      <c r="I16" s="57">
        <v>8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3.125" style="58" customWidth="1"/>
    <col min="2" max="2" width="31.625" style="58" customWidth="1"/>
    <col min="3" max="4" width="8.00390625" style="58" customWidth="1"/>
    <col min="5" max="5" width="7.125" style="58" customWidth="1"/>
    <col min="6" max="6" width="10.00390625" style="58" customWidth="1"/>
    <col min="7" max="7" width="9.875" style="58" customWidth="1"/>
    <col min="8" max="8" width="10.75390625" style="58" customWidth="1"/>
    <col min="9" max="9" width="7.625" style="58" customWidth="1"/>
  </cols>
  <sheetData>
    <row r="1" spans="1:9" ht="18.75">
      <c r="A1" s="59"/>
      <c r="B1" s="59"/>
      <c r="C1" s="59"/>
      <c r="D1" s="85" t="s">
        <v>8</v>
      </c>
      <c r="E1" s="59"/>
      <c r="G1" s="59"/>
      <c r="H1" s="59"/>
      <c r="I1" s="59"/>
    </row>
    <row r="2" spans="1:9" ht="18.75">
      <c r="A2" s="59"/>
      <c r="B2" s="59"/>
      <c r="C2" s="59"/>
      <c r="D2" s="85" t="s">
        <v>20</v>
      </c>
      <c r="E2" s="59"/>
      <c r="G2" s="59"/>
      <c r="H2" s="59"/>
      <c r="I2" s="59"/>
    </row>
    <row r="3" spans="1:9" ht="18" customHeight="1">
      <c r="A3" s="62"/>
      <c r="B3" s="63"/>
      <c r="C3" s="63"/>
      <c r="D3"/>
      <c r="E3" s="63"/>
      <c r="G3" s="63"/>
      <c r="H3" s="63"/>
      <c r="I3" s="63"/>
    </row>
    <row r="4" spans="1:9" ht="15.75">
      <c r="A4" s="60"/>
      <c r="B4" s="61"/>
      <c r="C4" s="61"/>
      <c r="D4" s="1" t="s">
        <v>19</v>
      </c>
      <c r="E4" s="61"/>
      <c r="G4" s="61"/>
      <c r="H4" s="61"/>
      <c r="I4" s="61"/>
    </row>
    <row r="5" spans="1:9" ht="13.5" customHeight="1">
      <c r="A5" s="62"/>
      <c r="B5" s="63"/>
      <c r="C5" s="63"/>
      <c r="D5" s="63"/>
      <c r="E5" s="63"/>
      <c r="F5" s="63"/>
      <c r="G5" s="63"/>
      <c r="H5" s="63"/>
      <c r="I5" s="63"/>
    </row>
    <row r="6" spans="1:9" ht="18.75">
      <c r="A6" s="65"/>
      <c r="B6" s="21" t="s">
        <v>18</v>
      </c>
      <c r="C6" s="21"/>
      <c r="D6" s="21"/>
      <c r="E6" s="21"/>
      <c r="F6" s="66"/>
      <c r="G6" s="12" t="s">
        <v>4</v>
      </c>
      <c r="H6" s="11">
        <v>2</v>
      </c>
      <c r="I6" s="66"/>
    </row>
    <row r="7" spans="1:9" ht="13.5" thickBot="1">
      <c r="A7" s="42"/>
      <c r="B7" s="42"/>
      <c r="C7" s="42"/>
      <c r="D7" s="42"/>
      <c r="E7" s="42"/>
      <c r="F7" s="42"/>
      <c r="G7" s="42"/>
      <c r="H7" s="42"/>
      <c r="I7" s="42"/>
    </row>
    <row r="8" spans="1:9" ht="30" customHeight="1" thickBot="1">
      <c r="A8" s="43" t="s">
        <v>9</v>
      </c>
      <c r="B8" s="92" t="s">
        <v>10</v>
      </c>
      <c r="C8" s="3">
        <v>1</v>
      </c>
      <c r="D8" s="2">
        <v>2</v>
      </c>
      <c r="E8" s="74" t="s">
        <v>1</v>
      </c>
      <c r="F8" s="7" t="s">
        <v>7</v>
      </c>
      <c r="G8" s="79" t="s">
        <v>5</v>
      </c>
      <c r="H8" s="7" t="s">
        <v>2</v>
      </c>
      <c r="I8" s="46" t="s">
        <v>3</v>
      </c>
    </row>
    <row r="9" spans="1:9" ht="24.75" customHeight="1">
      <c r="A9" s="47">
        <v>1</v>
      </c>
      <c r="B9" s="71" t="s">
        <v>41</v>
      </c>
      <c r="C9" s="14">
        <v>195</v>
      </c>
      <c r="D9" s="15">
        <v>278</v>
      </c>
      <c r="E9" s="75">
        <f>SUM(C9:D9)</f>
        <v>473</v>
      </c>
      <c r="F9" s="77">
        <f>PRODUCT(E9,1/$H$6)</f>
        <v>236.5</v>
      </c>
      <c r="G9" s="80">
        <v>6</v>
      </c>
      <c r="H9" s="83">
        <f>SUM(E9,G9*$H$6)</f>
        <v>485</v>
      </c>
      <c r="I9" s="50">
        <v>1</v>
      </c>
    </row>
    <row r="10" spans="1:9" ht="24.75" customHeight="1">
      <c r="A10" s="51">
        <v>2</v>
      </c>
      <c r="B10" s="72" t="s">
        <v>23</v>
      </c>
      <c r="C10" s="17">
        <v>217</v>
      </c>
      <c r="D10" s="20">
        <v>224</v>
      </c>
      <c r="E10" s="75">
        <f>SUM(C10:D10)</f>
        <v>441</v>
      </c>
      <c r="F10" s="77">
        <f>PRODUCT(E10,1/$H$6)</f>
        <v>220.5</v>
      </c>
      <c r="G10" s="81">
        <v>16</v>
      </c>
      <c r="H10" s="83">
        <f>SUM(E10,G10*$H$6)</f>
        <v>473</v>
      </c>
      <c r="I10" s="53">
        <v>2</v>
      </c>
    </row>
    <row r="11" spans="1:9" ht="24.75" customHeight="1">
      <c r="A11" s="51">
        <v>3</v>
      </c>
      <c r="B11" s="72" t="s">
        <v>35</v>
      </c>
      <c r="C11" s="17">
        <v>226</v>
      </c>
      <c r="D11" s="20">
        <v>184</v>
      </c>
      <c r="E11" s="75">
        <f>SUM(C11:D11)</f>
        <v>410</v>
      </c>
      <c r="F11" s="77">
        <f>PRODUCT(E11,1/$H$6)</f>
        <v>205</v>
      </c>
      <c r="G11" s="80">
        <v>27</v>
      </c>
      <c r="H11" s="83">
        <f>SUM(E11,G11*$H$6)</f>
        <v>464</v>
      </c>
      <c r="I11" s="53">
        <v>3</v>
      </c>
    </row>
    <row r="12" spans="1:9" ht="24.75" customHeight="1" thickBot="1">
      <c r="A12" s="54">
        <v>4</v>
      </c>
      <c r="B12" s="73" t="s">
        <v>27</v>
      </c>
      <c r="C12" s="19">
        <v>170</v>
      </c>
      <c r="D12" s="22">
        <v>162</v>
      </c>
      <c r="E12" s="76">
        <f>SUM(C12:D12)</f>
        <v>332</v>
      </c>
      <c r="F12" s="78">
        <f>PRODUCT(E12,1/$H$6)</f>
        <v>166</v>
      </c>
      <c r="G12" s="91">
        <v>2</v>
      </c>
      <c r="H12" s="84">
        <f>SUM(E12,G12*$H$6)</f>
        <v>336</v>
      </c>
      <c r="I12" s="57">
        <v>4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</dc:creator>
  <cp:keywords/>
  <dc:description/>
  <cp:lastModifiedBy>Дима</cp:lastModifiedBy>
  <cp:lastPrinted>2013-12-21T11:04:37Z</cp:lastPrinted>
  <dcterms:created xsi:type="dcterms:W3CDTF">2005-09-08T09:31:46Z</dcterms:created>
  <dcterms:modified xsi:type="dcterms:W3CDTF">2014-01-09T11:20:11Z</dcterms:modified>
  <cp:category/>
  <cp:version/>
  <cp:contentType/>
  <cp:contentStatus/>
</cp:coreProperties>
</file>