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60" activeTab="1"/>
  </bookViews>
  <sheets>
    <sheet name="Призовой " sheetId="1" r:id="rId1"/>
    <sheet name="Рейтинг" sheetId="2" r:id="rId2"/>
    <sheet name="Гандикап+-" sheetId="3" r:id="rId3"/>
  </sheets>
  <definedNames/>
  <calcPr fullCalcOnLoad="1"/>
</workbook>
</file>

<file path=xl/sharedStrings.xml><?xml version="1.0" encoding="utf-8"?>
<sst xmlns="http://schemas.openxmlformats.org/spreadsheetml/2006/main" count="113" uniqueCount="61">
  <si>
    <t>8 игроков</t>
  </si>
  <si>
    <t>9 игроков</t>
  </si>
  <si>
    <t>10 игроков</t>
  </si>
  <si>
    <t>11 игроков</t>
  </si>
  <si>
    <t>12 игроков</t>
  </si>
  <si>
    <t>13 игроков</t>
  </si>
  <si>
    <t xml:space="preserve">1 место </t>
  </si>
  <si>
    <t xml:space="preserve">2 место </t>
  </si>
  <si>
    <t xml:space="preserve">3 место </t>
  </si>
  <si>
    <t xml:space="preserve">4 место </t>
  </si>
  <si>
    <t xml:space="preserve">5 место </t>
  </si>
  <si>
    <t xml:space="preserve">6 место </t>
  </si>
  <si>
    <t>сертификат</t>
  </si>
  <si>
    <t xml:space="preserve"> место</t>
  </si>
  <si>
    <t>14 игроков</t>
  </si>
  <si>
    <t>15 игроков</t>
  </si>
  <si>
    <t>16 игроков</t>
  </si>
  <si>
    <t>6 игроков</t>
  </si>
  <si>
    <t>7 игроков</t>
  </si>
  <si>
    <t xml:space="preserve">7 место </t>
  </si>
  <si>
    <t>8 место</t>
  </si>
  <si>
    <t xml:space="preserve">    Фамилия, имя </t>
  </si>
  <si>
    <t xml:space="preserve">            игрока</t>
  </si>
  <si>
    <t>Миноров Борис</t>
  </si>
  <si>
    <t>игрока</t>
  </si>
  <si>
    <t>турнира</t>
  </si>
  <si>
    <t xml:space="preserve">ср. последнего </t>
  </si>
  <si>
    <t xml:space="preserve">Фамилия, имя </t>
  </si>
  <si>
    <t>гандикап</t>
  </si>
  <si>
    <t>на след.</t>
  </si>
  <si>
    <t>Серов Владимир</t>
  </si>
  <si>
    <t>Баранов Александр</t>
  </si>
  <si>
    <t>Агеев Владимир</t>
  </si>
  <si>
    <t xml:space="preserve">    Итого</t>
  </si>
  <si>
    <t>Миноров Марк</t>
  </si>
  <si>
    <t>Неустроев Дмитрий</t>
  </si>
  <si>
    <t>Назаров Виталий</t>
  </si>
  <si>
    <t xml:space="preserve">                                        РЕЙТИНГ ИГРОКОВ ПО БОУЛИНГУ  "ЛЮБИТЕЛЬСКАЯ ЛИГА" </t>
  </si>
  <si>
    <t>Кузнецов Владимир</t>
  </si>
  <si>
    <t>сред.</t>
  </si>
  <si>
    <t>м</t>
  </si>
  <si>
    <t>о</t>
  </si>
  <si>
    <t>Турнир 15.01</t>
  </si>
  <si>
    <t>Турнир 29.01</t>
  </si>
  <si>
    <t>Турнир 12.02</t>
  </si>
  <si>
    <t>Турнир 26.02</t>
  </si>
  <si>
    <t>5 игроков</t>
  </si>
  <si>
    <t>Николаев Дмитрий</t>
  </si>
  <si>
    <t>Турнир 19.03</t>
  </si>
  <si>
    <t>Турнир 02.04</t>
  </si>
  <si>
    <t>Доронкин Александр</t>
  </si>
  <si>
    <t>Турнир 23.04</t>
  </si>
  <si>
    <t>Турнир 21.05</t>
  </si>
  <si>
    <t>15 января - 21 мая 2017г.</t>
  </si>
  <si>
    <t>Турнир 14.05</t>
  </si>
  <si>
    <t>Ольховацкий Андрей</t>
  </si>
  <si>
    <t>Лебедев Иван</t>
  </si>
  <si>
    <t>Победитель Назаров Виталий!!!</t>
  </si>
  <si>
    <t>2 место Миноров Борис</t>
  </si>
  <si>
    <t>3 место Неустроев Дмитрий</t>
  </si>
  <si>
    <t>4 место Миноров Марк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</si>
</sst>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49" fillId="0" borderId="23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25" fillId="0" borderId="2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25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left"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33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 vertical="center"/>
    </xf>
    <xf numFmtId="2" fontId="55" fillId="0" borderId="35" xfId="0" applyNumberFormat="1" applyFont="1" applyFill="1" applyBorder="1" applyAlignment="1">
      <alignment horizontal="center" vertical="center"/>
    </xf>
    <xf numFmtId="0" fontId="56" fillId="0" borderId="36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57" fillId="0" borderId="36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36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57" fillId="0" borderId="39" xfId="0" applyFont="1" applyBorder="1" applyAlignment="1">
      <alignment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left" vertical="center"/>
    </xf>
    <xf numFmtId="2" fontId="55" fillId="0" borderId="4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2" fontId="55" fillId="0" borderId="15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2" fontId="55" fillId="0" borderId="2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50" fillId="0" borderId="40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35" xfId="0" applyFont="1" applyBorder="1" applyAlignment="1">
      <alignment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/>
    </xf>
    <xf numFmtId="0" fontId="50" fillId="0" borderId="19" xfId="0" applyFont="1" applyBorder="1" applyAlignment="1">
      <alignment/>
    </xf>
    <xf numFmtId="2" fontId="0" fillId="0" borderId="2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59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2" fontId="55" fillId="0" borderId="17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2" fontId="55" fillId="0" borderId="21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0" fillId="0" borderId="49" xfId="0" applyNumberFormat="1" applyBorder="1" applyAlignment="1">
      <alignment horizontal="center"/>
    </xf>
    <xf numFmtId="0" fontId="60" fillId="0" borderId="15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2" fontId="55" fillId="0" borderId="44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2" fontId="0" fillId="0" borderId="38" xfId="0" applyNumberFormat="1" applyBorder="1" applyAlignment="1">
      <alignment horizont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2" fontId="55" fillId="33" borderId="16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5" fillId="0" borderId="51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2" fontId="0" fillId="0" borderId="52" xfId="0" applyNumberFormat="1" applyBorder="1" applyAlignment="1">
      <alignment horizontal="center"/>
    </xf>
    <xf numFmtId="0" fontId="59" fillId="0" borderId="26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20" xfId="0" applyNumberFormat="1" applyFont="1" applyBorder="1" applyAlignment="1">
      <alignment horizontal="center" vertical="center"/>
    </xf>
    <xf numFmtId="2" fontId="55" fillId="33" borderId="20" xfId="0" applyNumberFormat="1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2" fontId="55" fillId="0" borderId="32" xfId="0" applyNumberFormat="1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2" fontId="55" fillId="0" borderId="45" xfId="0" applyNumberFormat="1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2" fontId="55" fillId="34" borderId="32" xfId="0" applyNumberFormat="1" applyFont="1" applyFill="1" applyBorder="1" applyAlignment="1">
      <alignment horizontal="center" vertical="center"/>
    </xf>
    <xf numFmtId="2" fontId="55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2" fontId="55" fillId="35" borderId="16" xfId="0" applyNumberFormat="1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60" fillId="0" borderId="40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2" fontId="55" fillId="35" borderId="35" xfId="0" applyNumberFormat="1" applyFont="1" applyFill="1" applyBorder="1" applyAlignment="1">
      <alignment horizontal="center" vertical="center"/>
    </xf>
    <xf numFmtId="2" fontId="55" fillId="0" borderId="43" xfId="0" applyNumberFormat="1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2" fontId="55" fillId="0" borderId="40" xfId="0" applyNumberFormat="1" applyFont="1" applyBorder="1" applyAlignment="1">
      <alignment horizontal="center" vertical="center"/>
    </xf>
    <xf numFmtId="2" fontId="55" fillId="34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8" sqref="L8:M8"/>
    </sheetView>
  </sheetViews>
  <sheetFormatPr defaultColWidth="9.140625" defaultRowHeight="15"/>
  <cols>
    <col min="1" max="1" width="11.57421875" style="0" customWidth="1"/>
    <col min="2" max="7" width="12.00390625" style="0" customWidth="1"/>
  </cols>
  <sheetData>
    <row r="1" spans="1:7" ht="18.75" customHeight="1" thickBot="1">
      <c r="A1" s="1" t="s">
        <v>13</v>
      </c>
      <c r="B1" s="14" t="s">
        <v>46</v>
      </c>
      <c r="C1" s="14" t="s">
        <v>17</v>
      </c>
      <c r="D1" s="14" t="s">
        <v>18</v>
      </c>
      <c r="E1" s="14" t="s">
        <v>0</v>
      </c>
      <c r="F1" s="14" t="s">
        <v>1</v>
      </c>
      <c r="G1" s="14" t="s">
        <v>2</v>
      </c>
    </row>
    <row r="2" spans="1:7" ht="18.75" customHeight="1">
      <c r="A2" s="16" t="s">
        <v>6</v>
      </c>
      <c r="B2" s="6">
        <v>1800</v>
      </c>
      <c r="C2" s="82">
        <v>2000</v>
      </c>
      <c r="D2" s="2">
        <v>2300</v>
      </c>
      <c r="E2" s="2">
        <v>2300</v>
      </c>
      <c r="F2" s="2">
        <v>2500</v>
      </c>
      <c r="G2" s="3">
        <v>2500</v>
      </c>
    </row>
    <row r="3" spans="1:7" ht="18.75" customHeight="1">
      <c r="A3" s="12" t="s">
        <v>7</v>
      </c>
      <c r="B3" s="7">
        <v>1500</v>
      </c>
      <c r="C3" s="83">
        <v>1700</v>
      </c>
      <c r="D3" s="4">
        <v>2000</v>
      </c>
      <c r="E3" s="4">
        <v>2000</v>
      </c>
      <c r="F3" s="4">
        <v>2200</v>
      </c>
      <c r="G3" s="5">
        <v>2200</v>
      </c>
    </row>
    <row r="4" spans="1:7" ht="18.75" customHeight="1">
      <c r="A4" s="12" t="s">
        <v>8</v>
      </c>
      <c r="B4" s="7">
        <v>1200</v>
      </c>
      <c r="C4" s="83">
        <v>1400</v>
      </c>
      <c r="D4" s="4">
        <v>1600</v>
      </c>
      <c r="E4" s="4">
        <v>1600</v>
      </c>
      <c r="F4" s="4">
        <v>1700</v>
      </c>
      <c r="G4" s="5">
        <v>1700</v>
      </c>
    </row>
    <row r="5" spans="1:7" ht="18.75" customHeight="1">
      <c r="A5" s="12" t="s">
        <v>9</v>
      </c>
      <c r="B5" s="7"/>
      <c r="C5" s="83"/>
      <c r="D5" s="15" t="s">
        <v>12</v>
      </c>
      <c r="E5" s="4">
        <v>900</v>
      </c>
      <c r="F5" s="4">
        <v>1200</v>
      </c>
      <c r="G5" s="5">
        <v>1200</v>
      </c>
    </row>
    <row r="6" spans="1:7" ht="18.75" customHeight="1">
      <c r="A6" s="12" t="s">
        <v>10</v>
      </c>
      <c r="B6" s="7"/>
      <c r="C6" s="83"/>
      <c r="D6" s="4"/>
      <c r="E6" s="4"/>
      <c r="F6" s="15" t="s">
        <v>12</v>
      </c>
      <c r="G6" s="5">
        <v>800</v>
      </c>
    </row>
    <row r="7" spans="1:7" ht="18.75" customHeight="1" thickBot="1">
      <c r="A7" s="36" t="s">
        <v>11</v>
      </c>
      <c r="B7" s="37"/>
      <c r="C7" s="87"/>
      <c r="D7" s="38"/>
      <c r="E7" s="39"/>
      <c r="F7" s="39"/>
      <c r="G7" s="88"/>
    </row>
    <row r="8" spans="1:7" ht="18.75" customHeight="1">
      <c r="A8" s="32"/>
      <c r="B8" s="32"/>
      <c r="C8" s="32"/>
      <c r="D8" s="32"/>
      <c r="E8" s="17"/>
      <c r="F8" s="17"/>
      <c r="G8" s="17"/>
    </row>
    <row r="9" spans="1:7" ht="18.75" customHeight="1" thickBot="1">
      <c r="A9" s="11"/>
      <c r="B9" s="17"/>
      <c r="C9" s="17"/>
      <c r="D9" s="17"/>
      <c r="E9" s="17"/>
      <c r="F9" s="17"/>
      <c r="G9" s="17"/>
    </row>
    <row r="10" spans="1:7" ht="18.75" customHeight="1" thickBot="1">
      <c r="A10" s="1" t="s">
        <v>13</v>
      </c>
      <c r="B10" s="14" t="s">
        <v>3</v>
      </c>
      <c r="C10" s="14" t="s">
        <v>4</v>
      </c>
      <c r="D10" s="14" t="s">
        <v>5</v>
      </c>
      <c r="E10" s="14" t="s">
        <v>14</v>
      </c>
      <c r="F10" s="14" t="s">
        <v>15</v>
      </c>
      <c r="G10" s="14" t="s">
        <v>16</v>
      </c>
    </row>
    <row r="11" spans="1:7" ht="18.75" customHeight="1">
      <c r="A11" s="16" t="s">
        <v>6</v>
      </c>
      <c r="B11" s="6">
        <v>2650</v>
      </c>
      <c r="C11" s="82">
        <v>2650</v>
      </c>
      <c r="D11" s="2">
        <v>2800</v>
      </c>
      <c r="E11" s="2">
        <v>2900</v>
      </c>
      <c r="F11" s="2">
        <v>3050</v>
      </c>
      <c r="G11" s="3">
        <v>3200</v>
      </c>
    </row>
    <row r="12" spans="1:7" ht="18.75" customHeight="1">
      <c r="A12" s="12" t="s">
        <v>7</v>
      </c>
      <c r="B12" s="7">
        <v>2350</v>
      </c>
      <c r="C12" s="83">
        <v>2350</v>
      </c>
      <c r="D12" s="4">
        <v>2500</v>
      </c>
      <c r="E12" s="4">
        <v>2600</v>
      </c>
      <c r="F12" s="4">
        <v>2750</v>
      </c>
      <c r="G12" s="5">
        <v>2900</v>
      </c>
    </row>
    <row r="13" spans="1:7" ht="18.75" customHeight="1">
      <c r="A13" s="12" t="s">
        <v>8</v>
      </c>
      <c r="B13" s="7">
        <v>1900</v>
      </c>
      <c r="C13" s="83">
        <v>1900</v>
      </c>
      <c r="D13" s="4">
        <v>2050</v>
      </c>
      <c r="E13" s="4">
        <v>2200</v>
      </c>
      <c r="F13" s="4">
        <v>2350</v>
      </c>
      <c r="G13" s="5">
        <v>2500</v>
      </c>
    </row>
    <row r="14" spans="1:7" ht="18.75" customHeight="1">
      <c r="A14" s="12" t="s">
        <v>9</v>
      </c>
      <c r="B14" s="7">
        <v>1400</v>
      </c>
      <c r="C14" s="83">
        <v>1400</v>
      </c>
      <c r="D14" s="4">
        <v>1550</v>
      </c>
      <c r="E14" s="4">
        <v>1700</v>
      </c>
      <c r="F14" s="4">
        <v>1850</v>
      </c>
      <c r="G14" s="5">
        <v>2000</v>
      </c>
    </row>
    <row r="15" spans="1:7" ht="18.75" customHeight="1">
      <c r="A15" s="12" t="s">
        <v>10</v>
      </c>
      <c r="B15" s="7">
        <v>1000</v>
      </c>
      <c r="C15" s="83">
        <v>1000</v>
      </c>
      <c r="D15" s="4">
        <v>1150</v>
      </c>
      <c r="E15" s="4">
        <v>1300</v>
      </c>
      <c r="F15" s="4">
        <v>1400</v>
      </c>
      <c r="G15" s="5">
        <v>1550</v>
      </c>
    </row>
    <row r="16" spans="1:7" ht="18.75" customHeight="1">
      <c r="A16" s="12" t="s">
        <v>11</v>
      </c>
      <c r="B16" s="7" t="s">
        <v>12</v>
      </c>
      <c r="C16" s="84">
        <v>800</v>
      </c>
      <c r="D16" s="34">
        <v>950</v>
      </c>
      <c r="E16" s="34">
        <v>1100</v>
      </c>
      <c r="F16" s="34">
        <v>1200</v>
      </c>
      <c r="G16" s="35">
        <v>1350</v>
      </c>
    </row>
    <row r="17" spans="1:7" ht="18.75" customHeight="1">
      <c r="A17" s="12" t="s">
        <v>19</v>
      </c>
      <c r="B17" s="81"/>
      <c r="C17" s="85"/>
      <c r="D17" s="33" t="s">
        <v>12</v>
      </c>
      <c r="E17" s="4" t="s">
        <v>12</v>
      </c>
      <c r="F17" s="4" t="s">
        <v>12</v>
      </c>
      <c r="G17" s="5" t="s">
        <v>12</v>
      </c>
    </row>
    <row r="18" spans="1:7" ht="18.75" customHeight="1" thickBot="1">
      <c r="A18" s="13" t="s">
        <v>20</v>
      </c>
      <c r="B18" s="8"/>
      <c r="C18" s="86"/>
      <c r="D18" s="9"/>
      <c r="E18" s="9"/>
      <c r="F18" s="9" t="s">
        <v>12</v>
      </c>
      <c r="G18" s="10" t="s">
        <v>12</v>
      </c>
    </row>
    <row r="19" spans="1:7" ht="18.75" customHeight="1">
      <c r="A19" s="11"/>
      <c r="B19" s="17"/>
      <c r="C19" s="17"/>
      <c r="D19" s="17"/>
      <c r="E19" s="17"/>
      <c r="F19" s="17"/>
      <c r="G19" s="17"/>
    </row>
    <row r="20" spans="1:7" ht="18.75" customHeight="1">
      <c r="A20" s="11"/>
      <c r="B20" s="17"/>
      <c r="C20" s="17"/>
      <c r="D20" s="17"/>
      <c r="E20" s="17"/>
      <c r="F20" s="17"/>
      <c r="G20" s="17"/>
    </row>
    <row r="21" spans="1:7" ht="18.75" customHeight="1">
      <c r="A21" s="11"/>
      <c r="B21" s="17"/>
      <c r="C21" s="17"/>
      <c r="D21" s="17"/>
      <c r="E21" s="17"/>
      <c r="F21" s="17"/>
      <c r="G21" s="17"/>
    </row>
    <row r="22" spans="1:7" ht="18.75" customHeight="1">
      <c r="A22" s="62"/>
      <c r="B22" s="63"/>
      <c r="C22" s="63"/>
      <c r="D22" s="63"/>
      <c r="E22" s="17"/>
      <c r="F22" s="17"/>
      <c r="G22" s="17"/>
    </row>
    <row r="23" spans="1:7" ht="18.75" customHeight="1">
      <c r="A23" s="32"/>
      <c r="B23" s="32"/>
      <c r="C23" s="32"/>
      <c r="D23" s="32"/>
      <c r="E23" s="17"/>
      <c r="F23" s="17"/>
      <c r="G23" s="17"/>
    </row>
    <row r="24" spans="1:7" ht="18.75" customHeight="1">
      <c r="A24" s="32"/>
      <c r="B24" s="32"/>
      <c r="C24" s="32"/>
      <c r="D24" s="32"/>
      <c r="E24" s="17"/>
      <c r="F24" s="17"/>
      <c r="G24" s="17"/>
    </row>
    <row r="25" spans="1:7" ht="18.75" customHeight="1">
      <c r="A25" s="32"/>
      <c r="B25" s="17"/>
      <c r="C25" s="17"/>
      <c r="D25" s="17"/>
      <c r="E25" s="17"/>
      <c r="F25" s="17"/>
      <c r="G25" s="17"/>
    </row>
    <row r="26" spans="1:7" ht="18.75" customHeight="1">
      <c r="A26" s="32"/>
      <c r="B26" s="17"/>
      <c r="C26" s="17"/>
      <c r="D26" s="17"/>
      <c r="E26" s="17"/>
      <c r="F26" s="17"/>
      <c r="G26" s="17"/>
    </row>
    <row r="27" spans="1:7" ht="18.75" customHeight="1">
      <c r="A27" s="32"/>
      <c r="B27" s="17"/>
      <c r="C27" s="17"/>
      <c r="D27" s="17"/>
      <c r="E27" s="17"/>
      <c r="F27" s="17"/>
      <c r="G27" s="17"/>
    </row>
    <row r="28" spans="1:7" ht="18.75" customHeight="1">
      <c r="A28" s="32"/>
      <c r="B28" s="17"/>
      <c r="C28" s="17"/>
      <c r="D28" s="17"/>
      <c r="E28" s="17"/>
      <c r="F28" s="17"/>
      <c r="G28" s="17"/>
    </row>
    <row r="29" spans="1:7" ht="18.75" customHeight="1">
      <c r="A29" s="11"/>
      <c r="B29" s="31"/>
      <c r="C29" s="31"/>
      <c r="D29" s="31"/>
      <c r="E29" s="31"/>
      <c r="F29" s="31"/>
      <c r="G29" s="31"/>
    </row>
    <row r="30" spans="1:7" ht="18.75" customHeight="1">
      <c r="A30" s="32"/>
      <c r="B30" s="32"/>
      <c r="C30" s="32"/>
      <c r="D30" s="32"/>
      <c r="E30" s="32"/>
      <c r="F30" s="32"/>
      <c r="G30" s="32"/>
    </row>
    <row r="31" spans="1:7" ht="18.75" customHeight="1">
      <c r="A31" s="11"/>
      <c r="B31" s="17"/>
      <c r="C31" s="17"/>
      <c r="D31" s="17"/>
      <c r="E31" s="17"/>
      <c r="F31" s="17"/>
      <c r="G31" s="17"/>
    </row>
    <row r="32" spans="1:7" ht="18.75" customHeight="1">
      <c r="A32" s="11"/>
      <c r="B32" s="17"/>
      <c r="C32" s="17"/>
      <c r="D32" s="17"/>
      <c r="E32" s="17"/>
      <c r="F32" s="17"/>
      <c r="G32" s="17"/>
    </row>
    <row r="33" spans="1:7" ht="18.75" customHeight="1">
      <c r="A33" s="11"/>
      <c r="B33" s="17"/>
      <c r="C33" s="17"/>
      <c r="D33" s="17"/>
      <c r="E33" s="17"/>
      <c r="F33" s="17"/>
      <c r="G33" s="17"/>
    </row>
    <row r="34" spans="1:7" ht="18.75" customHeight="1">
      <c r="A34" s="11"/>
      <c r="B34" s="17"/>
      <c r="C34" s="17"/>
      <c r="D34" s="17"/>
      <c r="E34" s="17"/>
      <c r="F34" s="17"/>
      <c r="G34" s="17"/>
    </row>
    <row r="35" spans="1:7" ht="18.75" customHeight="1">
      <c r="A35" s="11"/>
      <c r="B35" s="17"/>
      <c r="C35" s="17"/>
      <c r="D35" s="17"/>
      <c r="E35" s="17"/>
      <c r="F35" s="17"/>
      <c r="G35" s="17"/>
    </row>
    <row r="36" spans="1:7" ht="18.75" customHeight="1">
      <c r="A36" s="11"/>
      <c r="B36" s="17"/>
      <c r="C36" s="17"/>
      <c r="D36" s="17"/>
      <c r="E36" s="17"/>
      <c r="F36" s="17"/>
      <c r="G36" s="17"/>
    </row>
    <row r="37" spans="1:7" ht="18.75" customHeight="1">
      <c r="A37" s="11"/>
      <c r="B37" s="17"/>
      <c r="C37" s="17"/>
      <c r="D37" s="17"/>
      <c r="E37" s="17"/>
      <c r="F37" s="17"/>
      <c r="G37" s="17"/>
    </row>
    <row r="38" spans="1:7" ht="18.75" customHeight="1">
      <c r="A38" s="11"/>
      <c r="B38" s="17"/>
      <c r="C38" s="17"/>
      <c r="D38" s="17"/>
      <c r="E38" s="17"/>
      <c r="F38" s="17"/>
      <c r="G38" s="17"/>
    </row>
    <row r="39" spans="1:7" ht="18.75" customHeight="1">
      <c r="A39" s="11"/>
      <c r="B39" s="17"/>
      <c r="C39" s="17"/>
      <c r="D39" s="17"/>
      <c r="E39" s="17"/>
      <c r="F39" s="17"/>
      <c r="G39" s="17"/>
    </row>
    <row r="40" spans="1:7" ht="18.75" customHeight="1">
      <c r="A40" s="11"/>
      <c r="B40" s="17"/>
      <c r="C40" s="17"/>
      <c r="D40" s="17"/>
      <c r="E40" s="17"/>
      <c r="F40" s="17"/>
      <c r="G40" s="17"/>
    </row>
    <row r="41" spans="1:7" ht="18" customHeight="1">
      <c r="A41" s="11"/>
      <c r="B41" s="31"/>
      <c r="C41" s="17"/>
      <c r="D41" s="17"/>
      <c r="E41" s="17"/>
      <c r="F41" s="17"/>
      <c r="G41" s="17"/>
    </row>
    <row r="42" spans="1:7" ht="18" customHeight="1">
      <c r="A42" s="11"/>
      <c r="B42" s="17"/>
      <c r="C42" s="17"/>
      <c r="D42" s="17"/>
      <c r="E42" s="17"/>
      <c r="F42" s="17"/>
      <c r="G4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2.7109375" style="0" customWidth="1"/>
    <col min="3" max="3" width="9.421875" style="0" customWidth="1"/>
    <col min="4" max="4" width="4.7109375" style="0" customWidth="1"/>
    <col min="5" max="5" width="2.8515625" style="0" customWidth="1"/>
    <col min="6" max="6" width="2.7109375" style="0" customWidth="1"/>
    <col min="7" max="7" width="4.7109375" style="0" customWidth="1"/>
    <col min="8" max="8" width="2.8515625" style="0" customWidth="1"/>
    <col min="9" max="9" width="2.7109375" style="0" customWidth="1"/>
    <col min="10" max="10" width="4.7109375" style="0" customWidth="1"/>
    <col min="11" max="11" width="2.8515625" style="0" customWidth="1"/>
    <col min="12" max="12" width="2.7109375" style="0" customWidth="1"/>
    <col min="13" max="13" width="4.7109375" style="0" customWidth="1"/>
    <col min="14" max="14" width="2.8515625" style="0" customWidth="1"/>
    <col min="15" max="15" width="2.7109375" style="0" customWidth="1"/>
    <col min="16" max="16" width="4.7109375" style="0" customWidth="1"/>
    <col min="17" max="18" width="2.7109375" style="0" customWidth="1"/>
    <col min="19" max="19" width="4.7109375" style="0" customWidth="1"/>
    <col min="20" max="21" width="2.7109375" style="0" customWidth="1"/>
    <col min="22" max="22" width="4.7109375" style="0" customWidth="1"/>
    <col min="23" max="23" width="2.8515625" style="0" customWidth="1"/>
    <col min="24" max="24" width="2.7109375" style="0" customWidth="1"/>
    <col min="25" max="25" width="4.7109375" style="0" customWidth="1"/>
    <col min="26" max="27" width="2.7109375" style="0" customWidth="1"/>
    <col min="28" max="28" width="4.7109375" style="0" customWidth="1"/>
    <col min="29" max="30" width="2.7109375" style="0" customWidth="1"/>
    <col min="31" max="31" width="4.7109375" style="0" customWidth="1"/>
    <col min="32" max="33" width="2.7109375" style="0" customWidth="1"/>
    <col min="34" max="34" width="4.7109375" style="0" customWidth="1"/>
    <col min="35" max="35" width="2.7109375" style="0" customWidth="1"/>
  </cols>
  <sheetData>
    <row r="1" spans="1:26" ht="18">
      <c r="A1" s="18"/>
      <c r="B1" s="18"/>
      <c r="C1" s="18"/>
      <c r="D1" s="18"/>
      <c r="E1" s="18"/>
      <c r="F1" s="18"/>
      <c r="G1" s="18"/>
      <c r="H1" s="18"/>
      <c r="I1" s="18"/>
      <c r="J1" s="21" t="s">
        <v>37</v>
      </c>
      <c r="K1" s="19"/>
      <c r="L1" s="19"/>
      <c r="M1" s="19"/>
      <c r="N1" s="20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8">
      <c r="A2" s="18"/>
      <c r="B2" s="18"/>
      <c r="C2" s="18"/>
      <c r="D2" s="18"/>
      <c r="E2" s="18"/>
      <c r="F2" s="18"/>
      <c r="G2" s="18"/>
      <c r="H2" s="18"/>
      <c r="I2" s="18"/>
      <c r="J2" s="19" t="s">
        <v>53</v>
      </c>
      <c r="K2" s="19"/>
      <c r="L2" s="19"/>
      <c r="M2" s="19"/>
      <c r="N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35" ht="15">
      <c r="A4" s="57"/>
      <c r="B4" s="53" t="s">
        <v>21</v>
      </c>
      <c r="C4" s="54"/>
      <c r="D4" s="59" t="s">
        <v>42</v>
      </c>
      <c r="E4" s="60"/>
      <c r="F4" s="61"/>
      <c r="G4" s="59" t="s">
        <v>43</v>
      </c>
      <c r="H4" s="60"/>
      <c r="I4" s="61"/>
      <c r="J4" s="59" t="s">
        <v>44</v>
      </c>
      <c r="K4" s="60"/>
      <c r="L4" s="61"/>
      <c r="M4" s="59" t="s">
        <v>45</v>
      </c>
      <c r="N4" s="60"/>
      <c r="O4" s="61"/>
      <c r="P4" s="59" t="s">
        <v>48</v>
      </c>
      <c r="Q4" s="60"/>
      <c r="R4" s="61"/>
      <c r="S4" s="59" t="s">
        <v>49</v>
      </c>
      <c r="T4" s="60"/>
      <c r="U4" s="61"/>
      <c r="V4" s="59" t="s">
        <v>51</v>
      </c>
      <c r="W4" s="60"/>
      <c r="X4" s="61"/>
      <c r="Y4" s="59" t="s">
        <v>54</v>
      </c>
      <c r="Z4" s="60"/>
      <c r="AA4" s="61"/>
      <c r="AB4" s="59" t="s">
        <v>52</v>
      </c>
      <c r="AC4" s="60"/>
      <c r="AD4" s="61"/>
      <c r="AE4" s="59" t="s">
        <v>33</v>
      </c>
      <c r="AF4" s="61"/>
      <c r="AG4" s="106"/>
      <c r="AH4" s="106"/>
      <c r="AI4" s="106"/>
    </row>
    <row r="5" spans="1:35" ht="15.75" customHeight="1" thickBot="1">
      <c r="A5" s="58"/>
      <c r="B5" s="55" t="s">
        <v>22</v>
      </c>
      <c r="C5" s="56"/>
      <c r="D5" s="68" t="s">
        <v>39</v>
      </c>
      <c r="E5" s="69" t="s">
        <v>40</v>
      </c>
      <c r="F5" s="70" t="s">
        <v>41</v>
      </c>
      <c r="G5" s="68" t="s">
        <v>39</v>
      </c>
      <c r="H5" s="69" t="s">
        <v>40</v>
      </c>
      <c r="I5" s="70" t="s">
        <v>41</v>
      </c>
      <c r="J5" s="68" t="s">
        <v>39</v>
      </c>
      <c r="K5" s="69" t="s">
        <v>40</v>
      </c>
      <c r="L5" s="70" t="s">
        <v>41</v>
      </c>
      <c r="M5" s="68" t="s">
        <v>39</v>
      </c>
      <c r="N5" s="69" t="s">
        <v>40</v>
      </c>
      <c r="O5" s="70" t="s">
        <v>41</v>
      </c>
      <c r="P5" s="68" t="s">
        <v>39</v>
      </c>
      <c r="Q5" s="69" t="s">
        <v>40</v>
      </c>
      <c r="R5" s="70" t="s">
        <v>41</v>
      </c>
      <c r="S5" s="68" t="s">
        <v>39</v>
      </c>
      <c r="T5" s="69" t="s">
        <v>40</v>
      </c>
      <c r="U5" s="70" t="s">
        <v>41</v>
      </c>
      <c r="V5" s="68" t="s">
        <v>39</v>
      </c>
      <c r="W5" s="69" t="s">
        <v>40</v>
      </c>
      <c r="X5" s="70" t="s">
        <v>41</v>
      </c>
      <c r="Y5" s="68" t="s">
        <v>39</v>
      </c>
      <c r="Z5" s="69" t="s">
        <v>40</v>
      </c>
      <c r="AA5" s="70" t="s">
        <v>41</v>
      </c>
      <c r="AB5" s="68" t="s">
        <v>39</v>
      </c>
      <c r="AC5" s="69" t="s">
        <v>40</v>
      </c>
      <c r="AD5" s="70" t="s">
        <v>41</v>
      </c>
      <c r="AE5" s="68" t="s">
        <v>39</v>
      </c>
      <c r="AF5" s="70" t="s">
        <v>41</v>
      </c>
      <c r="AG5" s="107"/>
      <c r="AH5" s="107"/>
      <c r="AI5" s="107"/>
    </row>
    <row r="6" spans="1:35" ht="18" customHeight="1">
      <c r="A6" s="71">
        <v>1</v>
      </c>
      <c r="B6" s="101" t="s">
        <v>35</v>
      </c>
      <c r="C6" s="102"/>
      <c r="D6" s="72">
        <v>186.29</v>
      </c>
      <c r="E6" s="73">
        <v>4</v>
      </c>
      <c r="F6" s="74">
        <v>5</v>
      </c>
      <c r="G6" s="72">
        <v>194.57</v>
      </c>
      <c r="H6" s="73">
        <v>4</v>
      </c>
      <c r="I6" s="74">
        <v>5</v>
      </c>
      <c r="J6" s="72">
        <v>186.14</v>
      </c>
      <c r="K6" s="73">
        <v>1</v>
      </c>
      <c r="L6" s="75">
        <v>8</v>
      </c>
      <c r="M6" s="72">
        <v>170.71</v>
      </c>
      <c r="N6" s="73">
        <v>4</v>
      </c>
      <c r="O6" s="75">
        <v>5</v>
      </c>
      <c r="P6" s="72">
        <v>180.43</v>
      </c>
      <c r="Q6" s="73">
        <v>2</v>
      </c>
      <c r="R6" s="75">
        <v>8</v>
      </c>
      <c r="S6" s="76">
        <v>168.43</v>
      </c>
      <c r="T6" s="73">
        <v>6</v>
      </c>
      <c r="U6" s="75">
        <v>3</v>
      </c>
      <c r="V6" s="72">
        <v>164.57</v>
      </c>
      <c r="W6" s="73">
        <v>1</v>
      </c>
      <c r="X6" s="75">
        <v>7</v>
      </c>
      <c r="Y6" s="72">
        <v>174.29</v>
      </c>
      <c r="Z6" s="73">
        <v>5</v>
      </c>
      <c r="AA6" s="74">
        <v>5</v>
      </c>
      <c r="AB6" s="72">
        <v>176.29</v>
      </c>
      <c r="AC6" s="73">
        <v>4</v>
      </c>
      <c r="AD6" s="75">
        <v>5</v>
      </c>
      <c r="AE6" s="77">
        <f>AVERAGE(D6+G6+J6+M6+P6+S6+V6+Y6+AB6)/9</f>
        <v>177.9688888888889</v>
      </c>
      <c r="AF6" s="127">
        <f aca="true" t="shared" si="0" ref="AF6:AF17">F6+I6+L6+O6+R6+U6+X6+AA6+AD6</f>
        <v>51</v>
      </c>
      <c r="AG6" s="108"/>
      <c r="AH6" s="109"/>
      <c r="AI6" s="110"/>
    </row>
    <row r="7" spans="1:35" ht="18" customHeight="1">
      <c r="A7" s="78">
        <v>2</v>
      </c>
      <c r="B7" s="66" t="s">
        <v>34</v>
      </c>
      <c r="C7" s="67"/>
      <c r="D7" s="65">
        <v>184.86</v>
      </c>
      <c r="E7" s="48">
        <v>6</v>
      </c>
      <c r="F7" s="49">
        <v>3</v>
      </c>
      <c r="G7" s="65">
        <v>181.86</v>
      </c>
      <c r="H7" s="48">
        <v>5</v>
      </c>
      <c r="I7" s="49">
        <v>4</v>
      </c>
      <c r="J7" s="47">
        <v>174</v>
      </c>
      <c r="K7" s="48">
        <v>8</v>
      </c>
      <c r="L7" s="50">
        <v>1</v>
      </c>
      <c r="M7" s="43">
        <v>173.14</v>
      </c>
      <c r="N7" s="41">
        <v>6</v>
      </c>
      <c r="O7" s="44">
        <v>3</v>
      </c>
      <c r="P7" s="43">
        <v>177.14</v>
      </c>
      <c r="Q7" s="41">
        <v>1</v>
      </c>
      <c r="R7" s="44">
        <v>9</v>
      </c>
      <c r="S7" s="130">
        <v>177.29</v>
      </c>
      <c r="T7" s="41">
        <v>5</v>
      </c>
      <c r="U7" s="44">
        <v>4</v>
      </c>
      <c r="V7" s="43">
        <v>175.86</v>
      </c>
      <c r="W7" s="41">
        <v>2</v>
      </c>
      <c r="X7" s="44">
        <v>6</v>
      </c>
      <c r="Y7" s="114">
        <v>212.43</v>
      </c>
      <c r="Z7" s="41">
        <v>2</v>
      </c>
      <c r="AA7" s="42">
        <v>8</v>
      </c>
      <c r="AB7" s="114">
        <v>192.29</v>
      </c>
      <c r="AC7" s="41">
        <v>2</v>
      </c>
      <c r="AD7" s="44">
        <v>7</v>
      </c>
      <c r="AE7" s="45">
        <f>AVERAGE(D7+G7+J7+M7+P7+S7+V7+Y7+AB7)/9</f>
        <v>183.20777777777778</v>
      </c>
      <c r="AF7" s="46">
        <f t="shared" si="0"/>
        <v>45</v>
      </c>
      <c r="AG7" s="108"/>
      <c r="AH7" s="109"/>
      <c r="AI7" s="110"/>
    </row>
    <row r="8" spans="1:35" ht="18" customHeight="1">
      <c r="A8" s="78">
        <v>3</v>
      </c>
      <c r="B8" s="66" t="s">
        <v>36</v>
      </c>
      <c r="C8" s="67"/>
      <c r="D8" s="47">
        <v>174.43</v>
      </c>
      <c r="E8" s="48">
        <v>2</v>
      </c>
      <c r="F8" s="49">
        <v>7</v>
      </c>
      <c r="G8" s="47">
        <v>166.29</v>
      </c>
      <c r="H8" s="48">
        <v>7</v>
      </c>
      <c r="I8" s="49">
        <v>2</v>
      </c>
      <c r="J8" s="47">
        <v>162.71</v>
      </c>
      <c r="K8" s="48">
        <v>7</v>
      </c>
      <c r="L8" s="50">
        <v>2</v>
      </c>
      <c r="M8" s="47">
        <v>173.14</v>
      </c>
      <c r="N8" s="48">
        <v>2</v>
      </c>
      <c r="O8" s="50">
        <v>7</v>
      </c>
      <c r="P8" s="47">
        <v>164.43</v>
      </c>
      <c r="Q8" s="48">
        <v>6</v>
      </c>
      <c r="R8" s="50">
        <v>4</v>
      </c>
      <c r="S8" s="51">
        <v>187.57</v>
      </c>
      <c r="T8" s="48">
        <v>2</v>
      </c>
      <c r="U8" s="50">
        <v>7</v>
      </c>
      <c r="V8" s="47">
        <v>180.86</v>
      </c>
      <c r="W8" s="48">
        <v>6</v>
      </c>
      <c r="X8" s="50">
        <v>2</v>
      </c>
      <c r="Y8" s="47">
        <v>168.71</v>
      </c>
      <c r="Z8" s="48">
        <v>7</v>
      </c>
      <c r="AA8" s="49">
        <v>3</v>
      </c>
      <c r="AB8" s="47">
        <v>173.86</v>
      </c>
      <c r="AC8" s="48">
        <v>1</v>
      </c>
      <c r="AD8" s="50">
        <v>8</v>
      </c>
      <c r="AE8" s="45">
        <f>AVERAGE(D8+G8+J8+M8+P8+S8+V8+Y8+AB8)/9</f>
        <v>172.44444444444446</v>
      </c>
      <c r="AF8" s="46">
        <f t="shared" si="0"/>
        <v>42</v>
      </c>
      <c r="AG8" s="108"/>
      <c r="AH8" s="109"/>
      <c r="AI8" s="110"/>
    </row>
    <row r="9" spans="1:35" ht="18" customHeight="1">
      <c r="A9" s="144"/>
      <c r="B9" s="145" t="s">
        <v>32</v>
      </c>
      <c r="C9" s="146"/>
      <c r="D9" s="147">
        <v>164.86</v>
      </c>
      <c r="E9" s="148">
        <v>5</v>
      </c>
      <c r="F9" s="150">
        <v>4</v>
      </c>
      <c r="G9" s="157">
        <v>170.57</v>
      </c>
      <c r="H9" s="148">
        <v>8</v>
      </c>
      <c r="I9" s="149">
        <v>1</v>
      </c>
      <c r="J9" s="147">
        <v>160.57</v>
      </c>
      <c r="K9" s="148">
        <v>2</v>
      </c>
      <c r="L9" s="150">
        <v>7</v>
      </c>
      <c r="M9" s="147">
        <v>167.43</v>
      </c>
      <c r="N9" s="148">
        <v>5</v>
      </c>
      <c r="O9" s="150">
        <v>4</v>
      </c>
      <c r="P9" s="114">
        <v>183.43</v>
      </c>
      <c r="Q9" s="148">
        <v>4</v>
      </c>
      <c r="R9" s="150">
        <v>6</v>
      </c>
      <c r="S9" s="131">
        <v>182</v>
      </c>
      <c r="T9" s="148">
        <v>4</v>
      </c>
      <c r="U9" s="150">
        <v>5</v>
      </c>
      <c r="V9" s="114">
        <v>182.71</v>
      </c>
      <c r="W9" s="148">
        <v>7</v>
      </c>
      <c r="X9" s="150">
        <v>1</v>
      </c>
      <c r="Y9" s="114">
        <v>183.43</v>
      </c>
      <c r="Z9" s="148">
        <v>1</v>
      </c>
      <c r="AA9" s="149">
        <v>9</v>
      </c>
      <c r="AB9" s="147"/>
      <c r="AC9" s="148"/>
      <c r="AD9" s="150"/>
      <c r="AE9" s="151">
        <f>AVERAGE(D9+G9+J9+M9+P9+S9+V9+Y9+AB9)/8</f>
        <v>174.37500000000003</v>
      </c>
      <c r="AF9" s="152">
        <f t="shared" si="0"/>
        <v>37</v>
      </c>
      <c r="AG9" s="108"/>
      <c r="AH9" s="109"/>
      <c r="AI9" s="110"/>
    </row>
    <row r="10" spans="1:35" ht="18" customHeight="1" thickBot="1">
      <c r="A10" s="132">
        <v>4</v>
      </c>
      <c r="B10" s="133" t="s">
        <v>23</v>
      </c>
      <c r="C10" s="134"/>
      <c r="D10" s="135">
        <v>171.86</v>
      </c>
      <c r="E10" s="136">
        <v>7</v>
      </c>
      <c r="F10" s="137">
        <v>2</v>
      </c>
      <c r="G10" s="138">
        <v>173.86</v>
      </c>
      <c r="H10" s="136">
        <v>1</v>
      </c>
      <c r="I10" s="139">
        <v>8</v>
      </c>
      <c r="J10" s="135">
        <v>165.43</v>
      </c>
      <c r="K10" s="136">
        <v>3</v>
      </c>
      <c r="L10" s="137">
        <v>6</v>
      </c>
      <c r="M10" s="135">
        <v>176.43</v>
      </c>
      <c r="N10" s="136">
        <v>3</v>
      </c>
      <c r="O10" s="137">
        <v>6</v>
      </c>
      <c r="P10" s="140">
        <v>188.29</v>
      </c>
      <c r="Q10" s="136">
        <v>5</v>
      </c>
      <c r="R10" s="137">
        <v>5</v>
      </c>
      <c r="S10" s="141">
        <v>163</v>
      </c>
      <c r="T10" s="136">
        <v>7</v>
      </c>
      <c r="U10" s="137">
        <v>2</v>
      </c>
      <c r="V10" s="135">
        <v>172.14</v>
      </c>
      <c r="W10" s="136">
        <v>5</v>
      </c>
      <c r="X10" s="137">
        <v>3</v>
      </c>
      <c r="Y10" s="135">
        <v>172.29</v>
      </c>
      <c r="Z10" s="136">
        <v>8</v>
      </c>
      <c r="AA10" s="139">
        <v>2</v>
      </c>
      <c r="AB10" s="135">
        <v>169.57</v>
      </c>
      <c r="AC10" s="136">
        <v>6</v>
      </c>
      <c r="AD10" s="137">
        <v>3</v>
      </c>
      <c r="AE10" s="142">
        <f>AVERAGE(D10+G10+J10+M10+P10+S10+V10+Y10+AB10)/9</f>
        <v>172.54111111111106</v>
      </c>
      <c r="AF10" s="143">
        <f t="shared" si="0"/>
        <v>37</v>
      </c>
      <c r="AG10" s="108"/>
      <c r="AH10" s="109"/>
      <c r="AI10" s="110"/>
    </row>
    <row r="11" spans="1:35" ht="18" customHeight="1">
      <c r="A11" s="121">
        <v>5</v>
      </c>
      <c r="B11" s="153" t="s">
        <v>38</v>
      </c>
      <c r="C11" s="154"/>
      <c r="D11" s="65">
        <v>183.86</v>
      </c>
      <c r="E11" s="155">
        <v>1</v>
      </c>
      <c r="F11" s="156">
        <v>8</v>
      </c>
      <c r="G11" s="158"/>
      <c r="H11" s="155"/>
      <c r="I11" s="159"/>
      <c r="J11" s="160">
        <v>146.57</v>
      </c>
      <c r="K11" s="155">
        <v>4</v>
      </c>
      <c r="L11" s="156">
        <v>5</v>
      </c>
      <c r="M11" s="65">
        <v>170.71</v>
      </c>
      <c r="N11" s="122">
        <v>1</v>
      </c>
      <c r="O11" s="123">
        <v>8</v>
      </c>
      <c r="P11" s="161">
        <v>188.14</v>
      </c>
      <c r="Q11" s="122">
        <v>3</v>
      </c>
      <c r="R11" s="123">
        <v>7</v>
      </c>
      <c r="S11" s="129">
        <v>178.29</v>
      </c>
      <c r="T11" s="122">
        <v>3</v>
      </c>
      <c r="U11" s="123">
        <v>6</v>
      </c>
      <c r="V11" s="65"/>
      <c r="W11" s="122"/>
      <c r="X11" s="123"/>
      <c r="Y11" s="65"/>
      <c r="Z11" s="122"/>
      <c r="AA11" s="124"/>
      <c r="AB11" s="65"/>
      <c r="AC11" s="122"/>
      <c r="AD11" s="123"/>
      <c r="AE11" s="125">
        <f>AVERAGE(D11+G11+J11+M11+P11+S11+V11+Y11+AB11)/5</f>
        <v>173.51399999999998</v>
      </c>
      <c r="AF11" s="126">
        <f t="shared" si="0"/>
        <v>34</v>
      </c>
      <c r="AG11" s="111"/>
      <c r="AH11" s="109"/>
      <c r="AI11" s="110"/>
    </row>
    <row r="12" spans="1:35" ht="18" customHeight="1">
      <c r="A12" s="78">
        <v>6</v>
      </c>
      <c r="B12" s="79" t="s">
        <v>30</v>
      </c>
      <c r="C12" s="80"/>
      <c r="D12" s="47">
        <v>178.57</v>
      </c>
      <c r="E12" s="48">
        <v>3</v>
      </c>
      <c r="F12" s="50">
        <v>6</v>
      </c>
      <c r="G12" s="52">
        <v>179.14</v>
      </c>
      <c r="H12" s="48">
        <v>2</v>
      </c>
      <c r="I12" s="49">
        <v>7</v>
      </c>
      <c r="J12" s="47"/>
      <c r="K12" s="48"/>
      <c r="L12" s="50"/>
      <c r="M12" s="47">
        <v>154.29</v>
      </c>
      <c r="N12" s="48">
        <v>7</v>
      </c>
      <c r="O12" s="50">
        <v>2</v>
      </c>
      <c r="P12" s="47"/>
      <c r="Q12" s="48"/>
      <c r="R12" s="50"/>
      <c r="S12" s="51">
        <v>152.29</v>
      </c>
      <c r="T12" s="48">
        <v>1</v>
      </c>
      <c r="U12" s="50">
        <v>8</v>
      </c>
      <c r="V12" s="47">
        <v>172.29</v>
      </c>
      <c r="W12" s="48">
        <v>3</v>
      </c>
      <c r="X12" s="50">
        <v>5</v>
      </c>
      <c r="Y12" s="47"/>
      <c r="Z12" s="48"/>
      <c r="AA12" s="49"/>
      <c r="AB12" s="47">
        <v>160.86</v>
      </c>
      <c r="AC12" s="48">
        <v>5</v>
      </c>
      <c r="AD12" s="50">
        <v>4</v>
      </c>
      <c r="AE12" s="45">
        <f>AVERAGE(D12+G12+J12+M12+P12+S12+V12+Y12+AB12)/6</f>
        <v>166.23999999999998</v>
      </c>
      <c r="AF12" s="46">
        <f t="shared" si="0"/>
        <v>32</v>
      </c>
      <c r="AG12" s="108"/>
      <c r="AH12" s="109"/>
      <c r="AI12" s="110"/>
    </row>
    <row r="13" spans="1:35" ht="18" customHeight="1">
      <c r="A13" s="78">
        <v>7</v>
      </c>
      <c r="B13" s="66" t="s">
        <v>47</v>
      </c>
      <c r="C13" s="67"/>
      <c r="D13" s="47"/>
      <c r="E13" s="48"/>
      <c r="F13" s="50"/>
      <c r="G13" s="52">
        <v>188.14</v>
      </c>
      <c r="H13" s="48">
        <v>6</v>
      </c>
      <c r="I13" s="49">
        <v>3</v>
      </c>
      <c r="J13" s="47">
        <v>170.71</v>
      </c>
      <c r="K13" s="48">
        <v>6</v>
      </c>
      <c r="L13" s="50">
        <v>3</v>
      </c>
      <c r="M13" s="47">
        <v>166.86</v>
      </c>
      <c r="N13" s="48">
        <v>8</v>
      </c>
      <c r="O13" s="50">
        <v>1</v>
      </c>
      <c r="P13" s="47">
        <v>164.43</v>
      </c>
      <c r="Q13" s="48">
        <v>7</v>
      </c>
      <c r="R13" s="50">
        <v>3</v>
      </c>
      <c r="S13" s="51">
        <v>151.57</v>
      </c>
      <c r="T13" s="48">
        <v>8</v>
      </c>
      <c r="U13" s="50">
        <v>1</v>
      </c>
      <c r="V13" s="51"/>
      <c r="W13" s="48"/>
      <c r="X13" s="50"/>
      <c r="Y13" s="114">
        <v>196.14</v>
      </c>
      <c r="Z13" s="48">
        <v>3</v>
      </c>
      <c r="AA13" s="49">
        <v>7</v>
      </c>
      <c r="AB13" s="51">
        <v>173.43</v>
      </c>
      <c r="AC13" s="48">
        <v>3</v>
      </c>
      <c r="AD13" s="50">
        <v>6</v>
      </c>
      <c r="AE13" s="45">
        <f>AVERAGE(D13+G13+J13+M13+P13+S13+V13+Y13+AB13)/7</f>
        <v>173.04</v>
      </c>
      <c r="AF13" s="46">
        <f t="shared" si="0"/>
        <v>24</v>
      </c>
      <c r="AG13" s="108"/>
      <c r="AH13" s="109"/>
      <c r="AI13" s="110"/>
    </row>
    <row r="14" spans="1:35" ht="18" customHeight="1">
      <c r="A14" s="78">
        <v>8</v>
      </c>
      <c r="B14" s="66" t="s">
        <v>31</v>
      </c>
      <c r="C14" s="67"/>
      <c r="D14" s="47">
        <v>165.43</v>
      </c>
      <c r="E14" s="48">
        <v>8</v>
      </c>
      <c r="F14" s="50">
        <v>1</v>
      </c>
      <c r="G14" s="52">
        <v>187.57</v>
      </c>
      <c r="H14" s="48">
        <v>3</v>
      </c>
      <c r="I14" s="49">
        <v>6</v>
      </c>
      <c r="J14" s="47">
        <v>188.29</v>
      </c>
      <c r="K14" s="48">
        <v>5</v>
      </c>
      <c r="L14" s="50">
        <v>4</v>
      </c>
      <c r="M14" s="47"/>
      <c r="N14" s="48"/>
      <c r="O14" s="50"/>
      <c r="P14" s="47">
        <v>156.86</v>
      </c>
      <c r="Q14" s="48">
        <v>9</v>
      </c>
      <c r="R14" s="50">
        <v>1</v>
      </c>
      <c r="S14" s="51"/>
      <c r="T14" s="48"/>
      <c r="U14" s="50"/>
      <c r="V14" s="51"/>
      <c r="W14" s="48"/>
      <c r="X14" s="50"/>
      <c r="Y14" s="47"/>
      <c r="Z14" s="48"/>
      <c r="AA14" s="49"/>
      <c r="AB14" s="51"/>
      <c r="AC14" s="48"/>
      <c r="AD14" s="50"/>
      <c r="AE14" s="45">
        <f>AVERAGE(D14+G14+J14+M14+P14+S14+V14+Y14+AB14)/4</f>
        <v>174.5375</v>
      </c>
      <c r="AF14" s="46">
        <f t="shared" si="0"/>
        <v>12</v>
      </c>
      <c r="AG14" s="108"/>
      <c r="AH14" s="109"/>
      <c r="AI14" s="110"/>
    </row>
    <row r="15" spans="1:35" ht="18" customHeight="1">
      <c r="A15" s="78">
        <v>9</v>
      </c>
      <c r="B15" s="66" t="s">
        <v>50</v>
      </c>
      <c r="C15" s="67"/>
      <c r="D15" s="47"/>
      <c r="E15" s="48"/>
      <c r="F15" s="50"/>
      <c r="G15" s="52"/>
      <c r="H15" s="48"/>
      <c r="I15" s="49"/>
      <c r="J15" s="47"/>
      <c r="K15" s="48"/>
      <c r="L15" s="50"/>
      <c r="M15" s="47"/>
      <c r="N15" s="48"/>
      <c r="O15" s="50"/>
      <c r="P15" s="47">
        <v>157.14</v>
      </c>
      <c r="Q15" s="48">
        <v>8</v>
      </c>
      <c r="R15" s="50">
        <v>2</v>
      </c>
      <c r="S15" s="51"/>
      <c r="T15" s="48"/>
      <c r="U15" s="50"/>
      <c r="V15" s="51">
        <v>144.57</v>
      </c>
      <c r="W15" s="48">
        <v>4</v>
      </c>
      <c r="X15" s="50">
        <v>4</v>
      </c>
      <c r="Y15" s="47">
        <v>138.86</v>
      </c>
      <c r="Z15" s="48">
        <v>9</v>
      </c>
      <c r="AA15" s="49">
        <v>1</v>
      </c>
      <c r="AB15" s="51">
        <v>143.29</v>
      </c>
      <c r="AC15" s="48">
        <v>8</v>
      </c>
      <c r="AD15" s="50">
        <v>1</v>
      </c>
      <c r="AE15" s="45">
        <f>AVERAGE(D15+G15+J15+M15+P15+S15+V15+Y15+AB15)/4</f>
        <v>145.965</v>
      </c>
      <c r="AF15" s="46">
        <f t="shared" si="0"/>
        <v>8</v>
      </c>
      <c r="AG15" s="108"/>
      <c r="AH15" s="109"/>
      <c r="AI15" s="110"/>
    </row>
    <row r="16" spans="1:32" ht="18" customHeight="1">
      <c r="A16" s="78">
        <v>10</v>
      </c>
      <c r="B16" s="66" t="s">
        <v>56</v>
      </c>
      <c r="C16" s="67"/>
      <c r="D16" s="47"/>
      <c r="E16" s="48"/>
      <c r="F16" s="50"/>
      <c r="G16" s="52"/>
      <c r="H16" s="48"/>
      <c r="I16" s="49"/>
      <c r="J16" s="47"/>
      <c r="K16" s="48"/>
      <c r="L16" s="50"/>
      <c r="M16" s="47"/>
      <c r="N16" s="48"/>
      <c r="O16" s="50"/>
      <c r="P16" s="47"/>
      <c r="Q16" s="48"/>
      <c r="R16" s="50"/>
      <c r="S16" s="51"/>
      <c r="T16" s="48"/>
      <c r="U16" s="50"/>
      <c r="V16" s="51"/>
      <c r="W16" s="48"/>
      <c r="X16" s="50"/>
      <c r="Y16" s="114">
        <v>199.86</v>
      </c>
      <c r="Z16" s="48">
        <v>4</v>
      </c>
      <c r="AA16" s="49">
        <v>6</v>
      </c>
      <c r="AB16" s="51"/>
      <c r="AC16" s="48"/>
      <c r="AD16" s="50"/>
      <c r="AE16" s="45">
        <f>AVERAGE(D16+G16+J16+M16+P16+S16+V16+Y16+AB16)/1</f>
        <v>199.86</v>
      </c>
      <c r="AF16" s="46">
        <f t="shared" si="0"/>
        <v>6</v>
      </c>
    </row>
    <row r="17" spans="1:32" ht="18" customHeight="1" thickBot="1">
      <c r="A17" s="91">
        <v>11</v>
      </c>
      <c r="B17" s="92" t="s">
        <v>55</v>
      </c>
      <c r="C17" s="93"/>
      <c r="D17" s="94"/>
      <c r="E17" s="95"/>
      <c r="F17" s="96"/>
      <c r="G17" s="103"/>
      <c r="H17" s="95"/>
      <c r="I17" s="97"/>
      <c r="J17" s="94"/>
      <c r="K17" s="95"/>
      <c r="L17" s="96"/>
      <c r="M17" s="94"/>
      <c r="N17" s="95"/>
      <c r="O17" s="96"/>
      <c r="P17" s="94"/>
      <c r="Q17" s="95"/>
      <c r="R17" s="96"/>
      <c r="S17" s="98"/>
      <c r="T17" s="95"/>
      <c r="U17" s="96"/>
      <c r="V17" s="98"/>
      <c r="W17" s="95"/>
      <c r="X17" s="96"/>
      <c r="Y17" s="94">
        <v>170.86</v>
      </c>
      <c r="Z17" s="95">
        <v>6</v>
      </c>
      <c r="AA17" s="97">
        <v>4</v>
      </c>
      <c r="AB17" s="98">
        <v>155.86</v>
      </c>
      <c r="AC17" s="95">
        <v>7</v>
      </c>
      <c r="AD17" s="96">
        <v>2</v>
      </c>
      <c r="AE17" s="99">
        <f>AVERAGE(D17+G17+J17+M17+P17+S17+V17+Y17+AB17)/2</f>
        <v>163.36</v>
      </c>
      <c r="AF17" s="128">
        <f t="shared" si="0"/>
        <v>6</v>
      </c>
    </row>
    <row r="18" ht="18" customHeight="1"/>
    <row r="19" ht="18" customHeight="1">
      <c r="C19" s="40" t="s">
        <v>57</v>
      </c>
    </row>
    <row r="20" ht="18" customHeight="1">
      <c r="C20" s="40"/>
    </row>
    <row r="21" ht="18" customHeight="1">
      <c r="C21" s="40" t="s">
        <v>58</v>
      </c>
    </row>
    <row r="22" ht="18" customHeight="1">
      <c r="C22" s="40" t="s">
        <v>59</v>
      </c>
    </row>
    <row r="23" ht="18" customHeight="1">
      <c r="C23" s="40" t="s">
        <v>60</v>
      </c>
    </row>
    <row r="24" ht="18" customHeight="1"/>
    <row r="25" ht="18" customHeight="1"/>
    <row r="26" ht="18" customHeight="1">
      <c r="C26" s="40"/>
    </row>
    <row r="27" ht="18" customHeight="1">
      <c r="B27" s="40"/>
    </row>
    <row r="28" ht="3.75" customHeight="1"/>
    <row r="29" ht="19.5" customHeight="1"/>
    <row r="30" ht="19.5" customHeight="1"/>
    <row r="31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3.140625" style="0" customWidth="1"/>
    <col min="2" max="2" width="23.7109375" style="0" customWidth="1"/>
    <col min="3" max="3" width="14.7109375" style="0" customWidth="1"/>
  </cols>
  <sheetData>
    <row r="1" spans="1:4" ht="15">
      <c r="A1" s="25"/>
      <c r="B1" s="25" t="s">
        <v>27</v>
      </c>
      <c r="C1" s="25" t="s">
        <v>26</v>
      </c>
      <c r="D1" s="25" t="s">
        <v>28</v>
      </c>
    </row>
    <row r="2" spans="1:4" ht="15.75" thickBot="1">
      <c r="A2" s="22"/>
      <c r="B2" s="22" t="s">
        <v>24</v>
      </c>
      <c r="C2" s="22" t="s">
        <v>25</v>
      </c>
      <c r="D2" s="22" t="s">
        <v>29</v>
      </c>
    </row>
    <row r="3" spans="1:7" ht="15">
      <c r="A3" s="27">
        <v>1</v>
      </c>
      <c r="B3" s="64" t="s">
        <v>34</v>
      </c>
      <c r="C3" s="89">
        <v>212.43</v>
      </c>
      <c r="D3" s="90">
        <v>-8</v>
      </c>
      <c r="G3" s="24"/>
    </row>
    <row r="4" spans="1:4" ht="15">
      <c r="A4" s="28">
        <v>2</v>
      </c>
      <c r="B4" s="23" t="s">
        <v>56</v>
      </c>
      <c r="C4" s="112">
        <v>199.86</v>
      </c>
      <c r="D4" s="113">
        <v>-8</v>
      </c>
    </row>
    <row r="5" spans="1:4" ht="15.75" thickBot="1">
      <c r="A5" s="22">
        <v>3</v>
      </c>
      <c r="B5" s="104" t="s">
        <v>47</v>
      </c>
      <c r="C5" s="105">
        <v>196.14</v>
      </c>
      <c r="D5" s="22">
        <v>-8</v>
      </c>
    </row>
    <row r="6" spans="1:4" ht="15">
      <c r="A6" s="29">
        <v>4</v>
      </c>
      <c r="B6" s="26" t="s">
        <v>38</v>
      </c>
      <c r="C6" s="100">
        <v>178.29</v>
      </c>
      <c r="D6" s="29"/>
    </row>
    <row r="7" spans="1:4" ht="15">
      <c r="A7" s="28">
        <v>5</v>
      </c>
      <c r="B7" s="23" t="s">
        <v>35</v>
      </c>
      <c r="C7" s="30">
        <v>174.29</v>
      </c>
      <c r="D7" s="28"/>
    </row>
    <row r="8" spans="1:4" ht="15">
      <c r="A8" s="28">
        <v>6</v>
      </c>
      <c r="B8" s="23" t="s">
        <v>30</v>
      </c>
      <c r="C8" s="30">
        <v>172.29</v>
      </c>
      <c r="D8" s="28"/>
    </row>
    <row r="9" spans="1:4" ht="15">
      <c r="A9" s="29">
        <v>7</v>
      </c>
      <c r="B9" s="26" t="s">
        <v>23</v>
      </c>
      <c r="C9" s="100">
        <v>172.29</v>
      </c>
      <c r="D9" s="29"/>
    </row>
    <row r="10" spans="1:4" ht="15">
      <c r="A10" s="28">
        <v>8</v>
      </c>
      <c r="B10" s="23" t="s">
        <v>55</v>
      </c>
      <c r="C10" s="30">
        <v>170.86</v>
      </c>
      <c r="D10" s="28"/>
    </row>
    <row r="11" spans="1:4" ht="15.75" thickBot="1">
      <c r="A11" s="115">
        <v>9</v>
      </c>
      <c r="B11" s="116" t="s">
        <v>36</v>
      </c>
      <c r="C11" s="117">
        <v>168.71</v>
      </c>
      <c r="D11" s="115"/>
    </row>
    <row r="12" spans="1:4" ht="15.75" thickBot="1">
      <c r="A12" s="118">
        <v>10</v>
      </c>
      <c r="B12" s="119" t="s">
        <v>31</v>
      </c>
      <c r="C12" s="120">
        <v>156.86</v>
      </c>
      <c r="D12" s="118">
        <v>5</v>
      </c>
    </row>
    <row r="13" spans="1:4" ht="15.75" thickBot="1">
      <c r="A13" s="22">
        <v>11</v>
      </c>
      <c r="B13" s="104" t="s">
        <v>50</v>
      </c>
      <c r="C13" s="105">
        <v>138.86</v>
      </c>
      <c r="D13" s="22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</cp:lastModifiedBy>
  <cp:lastPrinted>2017-05-22T09:20:45Z</cp:lastPrinted>
  <dcterms:created xsi:type="dcterms:W3CDTF">2010-09-02T06:43:13Z</dcterms:created>
  <dcterms:modified xsi:type="dcterms:W3CDTF">2017-05-22T09:21:13Z</dcterms:modified>
  <cp:category/>
  <cp:version/>
  <cp:contentType/>
  <cp:contentStatus/>
</cp:coreProperties>
</file>