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8975" windowHeight="8460" activeTab="0"/>
  </bookViews>
  <sheets>
    <sheet name="Рейтинг" sheetId="1" r:id="rId1"/>
    <sheet name="Гандикап+-" sheetId="2" r:id="rId2"/>
  </sheets>
  <definedNames/>
  <calcPr fullCalcOnLoad="1"/>
</workbook>
</file>

<file path=xl/sharedStrings.xml><?xml version="1.0" encoding="utf-8"?>
<sst xmlns="http://schemas.openxmlformats.org/spreadsheetml/2006/main" count="72" uniqueCount="38">
  <si>
    <t>средний</t>
  </si>
  <si>
    <t>место</t>
  </si>
  <si>
    <t>очки</t>
  </si>
  <si>
    <t xml:space="preserve">    Фамилия, имя </t>
  </si>
  <si>
    <t xml:space="preserve">            игрока</t>
  </si>
  <si>
    <t xml:space="preserve"> "ЛЮБИТЕЛЬСКАЯ ЛИГА"</t>
  </si>
  <si>
    <t xml:space="preserve">       Итого</t>
  </si>
  <si>
    <t>Шакиров Евгений</t>
  </si>
  <si>
    <t>Миноров Борис</t>
  </si>
  <si>
    <t>Лобанов Александр</t>
  </si>
  <si>
    <t>Меньшиков Александр</t>
  </si>
  <si>
    <t>Понякина Наталья</t>
  </si>
  <si>
    <t>Доронкин Александр</t>
  </si>
  <si>
    <t>Дереглазов Кирилл</t>
  </si>
  <si>
    <t>игрока</t>
  </si>
  <si>
    <t>турнира</t>
  </si>
  <si>
    <t xml:space="preserve">ср. последнего </t>
  </si>
  <si>
    <t xml:space="preserve">Фамилия, имя </t>
  </si>
  <si>
    <t>гандикап</t>
  </si>
  <si>
    <t>на след.</t>
  </si>
  <si>
    <t>Серов Владимир</t>
  </si>
  <si>
    <t>Баранов Александр</t>
  </si>
  <si>
    <t>Серова Светлана</t>
  </si>
  <si>
    <t>Короткова Оксана</t>
  </si>
  <si>
    <t>Суслов Дмирий</t>
  </si>
  <si>
    <t xml:space="preserve">                                        РЕЙТИНГ ИГРОКОВ  23 сентября - 9 декабря 2012г. </t>
  </si>
  <si>
    <t>Турнир 23.09</t>
  </si>
  <si>
    <t>Турнир 30.09</t>
  </si>
  <si>
    <t>Турнир 14.10</t>
  </si>
  <si>
    <t>Турнир 11.11</t>
  </si>
  <si>
    <t>Турнир 25.11</t>
  </si>
  <si>
    <t>Турнир 09.12</t>
  </si>
  <si>
    <t>Тинякова Елена</t>
  </si>
  <si>
    <t>Комова Марина</t>
  </si>
  <si>
    <t>Турнир 04.11</t>
  </si>
  <si>
    <t>Николаев Дмитрий</t>
  </si>
  <si>
    <t>Суслов Дмитрий</t>
  </si>
  <si>
    <t>Победитель Меньшиков Александр !!!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</si>
</sst>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2" fontId="52" fillId="0" borderId="14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2" fontId="52" fillId="0" borderId="20" xfId="0" applyNumberFormat="1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2" fontId="52" fillId="0" borderId="22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54" fillId="0" borderId="27" xfId="0" applyFont="1" applyBorder="1" applyAlignment="1">
      <alignment horizontal="left" vertical="center"/>
    </xf>
    <xf numFmtId="0" fontId="54" fillId="0" borderId="14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28" xfId="0" applyFont="1" applyBorder="1" applyAlignment="1">
      <alignment vertical="center"/>
    </xf>
    <xf numFmtId="2" fontId="3" fillId="0" borderId="29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2" fontId="52" fillId="0" borderId="26" xfId="0" applyNumberFormat="1" applyFont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2" fontId="52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30" fillId="0" borderId="12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39" fillId="0" borderId="0" xfId="0" applyFont="1" applyAlignment="1">
      <alignment/>
    </xf>
    <xf numFmtId="0" fontId="0" fillId="0" borderId="31" xfId="0" applyBorder="1" applyAlignment="1">
      <alignment horizontal="center"/>
    </xf>
    <xf numFmtId="0" fontId="30" fillId="0" borderId="13" xfId="0" applyFont="1" applyBorder="1" applyAlignment="1">
      <alignment horizontal="left" vertical="center"/>
    </xf>
    <xf numFmtId="0" fontId="30" fillId="0" borderId="11" xfId="0" applyFont="1" applyBorder="1" applyAlignment="1">
      <alignment horizontal="left" vertical="center"/>
    </xf>
    <xf numFmtId="0" fontId="30" fillId="0" borderId="34" xfId="0" applyFont="1" applyBorder="1" applyAlignment="1">
      <alignment horizontal="left" vertical="center"/>
    </xf>
    <xf numFmtId="2" fontId="52" fillId="0" borderId="30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9" fontId="0" fillId="0" borderId="0" xfId="55" applyFont="1" applyAlignment="1">
      <alignment/>
    </xf>
    <xf numFmtId="2" fontId="52" fillId="0" borderId="36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5" fillId="0" borderId="0" xfId="0" applyFont="1" applyAlignment="1">
      <alignment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2" fontId="52" fillId="0" borderId="36" xfId="0" applyNumberFormat="1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2" fontId="52" fillId="0" borderId="20" xfId="0" applyNumberFormat="1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2" fontId="52" fillId="0" borderId="26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2" fontId="52" fillId="0" borderId="37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52" fillId="0" borderId="44" xfId="0" applyNumberFormat="1" applyFont="1" applyBorder="1" applyAlignment="1">
      <alignment horizontal="center" vertical="center"/>
    </xf>
    <xf numFmtId="2" fontId="52" fillId="0" borderId="45" xfId="0" applyNumberFormat="1" applyFont="1" applyFill="1" applyBorder="1" applyAlignment="1">
      <alignment horizontal="center" vertical="center"/>
    </xf>
    <xf numFmtId="2" fontId="52" fillId="0" borderId="29" xfId="0" applyNumberFormat="1" applyFont="1" applyBorder="1" applyAlignment="1">
      <alignment horizontal="center" vertical="center"/>
    </xf>
    <xf numFmtId="0" fontId="53" fillId="0" borderId="14" xfId="0" applyFont="1" applyFill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54" fillId="0" borderId="46" xfId="0" applyFont="1" applyBorder="1" applyAlignment="1">
      <alignment vertical="center"/>
    </xf>
    <xf numFmtId="0" fontId="54" fillId="0" borderId="47" xfId="0" applyFont="1" applyBorder="1" applyAlignment="1">
      <alignment vertical="center"/>
    </xf>
    <xf numFmtId="0" fontId="54" fillId="0" borderId="48" xfId="0" applyFont="1" applyBorder="1" applyAlignment="1">
      <alignment vertical="center"/>
    </xf>
    <xf numFmtId="0" fontId="54" fillId="0" borderId="49" xfId="0" applyFont="1" applyBorder="1" applyAlignment="1">
      <alignment vertical="center"/>
    </xf>
    <xf numFmtId="0" fontId="48" fillId="0" borderId="50" xfId="0" applyFont="1" applyBorder="1" applyAlignment="1">
      <alignment horizontal="center"/>
    </xf>
    <xf numFmtId="0" fontId="54" fillId="0" borderId="50" xfId="0" applyFont="1" applyBorder="1" applyAlignment="1">
      <alignment horizontal="left" vertical="center"/>
    </xf>
    <xf numFmtId="0" fontId="54" fillId="0" borderId="51" xfId="0" applyFont="1" applyBorder="1" applyAlignment="1">
      <alignment horizontal="left" vertical="center"/>
    </xf>
    <xf numFmtId="0" fontId="52" fillId="0" borderId="52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0" fontId="52" fillId="0" borderId="54" xfId="0" applyFont="1" applyBorder="1" applyAlignment="1">
      <alignment horizontal="center" vertical="center"/>
    </xf>
    <xf numFmtId="0" fontId="52" fillId="0" borderId="55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2" fontId="52" fillId="0" borderId="45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56" xfId="0" applyBorder="1" applyAlignment="1">
      <alignment horizontal="center"/>
    </xf>
    <xf numFmtId="0" fontId="30" fillId="0" borderId="57" xfId="0" applyFont="1" applyBorder="1" applyAlignment="1">
      <alignment horizontal="left" vertical="center"/>
    </xf>
    <xf numFmtId="2" fontId="0" fillId="0" borderId="57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30" fillId="0" borderId="33" xfId="0" applyFont="1" applyBorder="1" applyAlignment="1">
      <alignment horizontal="left" vertical="center"/>
    </xf>
    <xf numFmtId="2" fontId="0" fillId="0" borderId="60" xfId="0" applyNumberForma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PageLayoutView="0" workbookViewId="0" topLeftCell="A1">
      <selection activeCell="N25" sqref="N25"/>
    </sheetView>
  </sheetViews>
  <sheetFormatPr defaultColWidth="9.140625" defaultRowHeight="15"/>
  <cols>
    <col min="1" max="1" width="3.140625" style="0" customWidth="1"/>
    <col min="3" max="3" width="9.00390625" style="0" customWidth="1"/>
    <col min="4" max="4" width="6.140625" style="0" customWidth="1"/>
    <col min="5" max="5" width="4.140625" style="0" customWidth="1"/>
    <col min="6" max="6" width="3.57421875" style="0" customWidth="1"/>
    <col min="7" max="7" width="6.140625" style="0" customWidth="1"/>
    <col min="8" max="8" width="4.140625" style="0" customWidth="1"/>
    <col min="9" max="9" width="3.57421875" style="0" customWidth="1"/>
    <col min="10" max="10" width="6.140625" style="0" customWidth="1"/>
    <col min="11" max="11" width="4.140625" style="0" customWidth="1"/>
    <col min="12" max="12" width="3.57421875" style="0" customWidth="1"/>
    <col min="13" max="13" width="6.140625" style="0" customWidth="1"/>
    <col min="14" max="14" width="4.140625" style="0" customWidth="1"/>
    <col min="15" max="15" width="3.57421875" style="0" customWidth="1"/>
    <col min="16" max="16" width="6.140625" style="0" customWidth="1"/>
    <col min="17" max="17" width="4.140625" style="0" customWidth="1"/>
    <col min="18" max="18" width="3.57421875" style="0" customWidth="1"/>
    <col min="19" max="19" width="6.140625" style="0" customWidth="1"/>
    <col min="20" max="20" width="4.140625" style="0" customWidth="1"/>
    <col min="21" max="21" width="3.57421875" style="0" customWidth="1"/>
    <col min="22" max="22" width="6.140625" style="0" customWidth="1"/>
    <col min="23" max="23" width="4.140625" style="0" customWidth="1"/>
    <col min="24" max="24" width="3.57421875" style="0" customWidth="1"/>
    <col min="25" max="25" width="7.140625" style="0" customWidth="1"/>
    <col min="26" max="26" width="5.140625" style="0" customWidth="1"/>
  </cols>
  <sheetData>
    <row r="1" spans="1:26" ht="18">
      <c r="A1" s="1"/>
      <c r="B1" s="1"/>
      <c r="C1" s="1"/>
      <c r="D1" s="1"/>
      <c r="E1" s="1"/>
      <c r="F1" s="1"/>
      <c r="G1" s="1"/>
      <c r="H1" s="1"/>
      <c r="I1" s="1"/>
      <c r="J1" s="5" t="s">
        <v>25</v>
      </c>
      <c r="K1" s="2"/>
      <c r="L1" s="2"/>
      <c r="M1" s="2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>
      <c r="A2" s="1"/>
      <c r="B2" s="1"/>
      <c r="C2" s="1"/>
      <c r="D2" s="1"/>
      <c r="E2" s="1"/>
      <c r="F2" s="1"/>
      <c r="G2" s="1"/>
      <c r="H2" s="1"/>
      <c r="I2" s="1"/>
      <c r="J2" s="2" t="s">
        <v>5</v>
      </c>
      <c r="K2" s="2"/>
      <c r="L2" s="2"/>
      <c r="M2" s="2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thickBot="1">
      <c r="A4" s="4"/>
      <c r="B4" s="25" t="s">
        <v>3</v>
      </c>
      <c r="C4" s="26"/>
      <c r="D4" s="90" t="s">
        <v>26</v>
      </c>
      <c r="E4" s="91"/>
      <c r="F4" s="92"/>
      <c r="G4" s="90" t="s">
        <v>27</v>
      </c>
      <c r="H4" s="91"/>
      <c r="I4" s="93"/>
      <c r="J4" s="90" t="s">
        <v>28</v>
      </c>
      <c r="K4" s="91"/>
      <c r="L4" s="93"/>
      <c r="M4" s="90" t="s">
        <v>34</v>
      </c>
      <c r="N4" s="91"/>
      <c r="O4" s="93"/>
      <c r="P4" s="90" t="s">
        <v>29</v>
      </c>
      <c r="Q4" s="91"/>
      <c r="R4" s="93"/>
      <c r="S4" s="90" t="s">
        <v>30</v>
      </c>
      <c r="T4" s="91"/>
      <c r="U4" s="93"/>
      <c r="V4" s="90" t="s">
        <v>31</v>
      </c>
      <c r="W4" s="91"/>
      <c r="X4" s="93"/>
      <c r="Y4" s="29" t="s">
        <v>6</v>
      </c>
      <c r="Z4" s="30"/>
    </row>
    <row r="5" spans="1:26" ht="15.75" customHeight="1" thickBot="1">
      <c r="A5" s="94"/>
      <c r="B5" s="95" t="s">
        <v>4</v>
      </c>
      <c r="C5" s="96"/>
      <c r="D5" s="97" t="s">
        <v>0</v>
      </c>
      <c r="E5" s="98" t="s">
        <v>1</v>
      </c>
      <c r="F5" s="99" t="s">
        <v>2</v>
      </c>
      <c r="G5" s="97" t="s">
        <v>0</v>
      </c>
      <c r="H5" s="98" t="s">
        <v>1</v>
      </c>
      <c r="I5" s="100" t="s">
        <v>2</v>
      </c>
      <c r="J5" s="97" t="s">
        <v>0</v>
      </c>
      <c r="K5" s="98" t="s">
        <v>1</v>
      </c>
      <c r="L5" s="100" t="s">
        <v>2</v>
      </c>
      <c r="M5" s="97" t="s">
        <v>0</v>
      </c>
      <c r="N5" s="98" t="s">
        <v>1</v>
      </c>
      <c r="O5" s="100" t="s">
        <v>2</v>
      </c>
      <c r="P5" s="97" t="s">
        <v>0</v>
      </c>
      <c r="Q5" s="98" t="s">
        <v>1</v>
      </c>
      <c r="R5" s="100" t="s">
        <v>2</v>
      </c>
      <c r="S5" s="97" t="s">
        <v>0</v>
      </c>
      <c r="T5" s="98" t="s">
        <v>1</v>
      </c>
      <c r="U5" s="100" t="s">
        <v>2</v>
      </c>
      <c r="V5" s="97" t="s">
        <v>0</v>
      </c>
      <c r="W5" s="98" t="s">
        <v>1</v>
      </c>
      <c r="X5" s="100" t="s">
        <v>2</v>
      </c>
      <c r="Y5" s="101" t="s">
        <v>0</v>
      </c>
      <c r="Z5" s="102" t="s">
        <v>2</v>
      </c>
    </row>
    <row r="6" spans="1:26" ht="18" customHeight="1">
      <c r="A6" s="6">
        <v>1</v>
      </c>
      <c r="B6" s="88" t="s">
        <v>10</v>
      </c>
      <c r="C6" s="28"/>
      <c r="D6" s="12">
        <v>171.5</v>
      </c>
      <c r="E6" s="10">
        <v>3</v>
      </c>
      <c r="F6" s="11">
        <v>6</v>
      </c>
      <c r="G6" s="12">
        <v>177.83</v>
      </c>
      <c r="H6" s="10">
        <v>1</v>
      </c>
      <c r="I6" s="13">
        <v>6</v>
      </c>
      <c r="J6" s="9">
        <v>179.33</v>
      </c>
      <c r="K6" s="10">
        <v>1</v>
      </c>
      <c r="L6" s="13">
        <v>9</v>
      </c>
      <c r="M6" s="12">
        <v>190.17</v>
      </c>
      <c r="N6" s="10">
        <v>2</v>
      </c>
      <c r="O6" s="13">
        <v>8</v>
      </c>
      <c r="P6" s="87">
        <v>187.83</v>
      </c>
      <c r="Q6" s="10">
        <v>3</v>
      </c>
      <c r="R6" s="13">
        <v>9</v>
      </c>
      <c r="S6" s="12">
        <v>182.67</v>
      </c>
      <c r="T6" s="10">
        <v>1</v>
      </c>
      <c r="U6" s="13">
        <v>9</v>
      </c>
      <c r="V6" s="12">
        <v>184</v>
      </c>
      <c r="W6" s="10">
        <v>7</v>
      </c>
      <c r="X6" s="11">
        <v>6</v>
      </c>
      <c r="Y6" s="31">
        <f>AVERAGE(D6+G6+J6+M6+P6+S6+V6)/7</f>
        <v>181.90428571428575</v>
      </c>
      <c r="Z6" s="37">
        <f aca="true" t="shared" si="0" ref="Z6:Z20">F6+I6+L6+O6+R6+U6+X6</f>
        <v>53</v>
      </c>
    </row>
    <row r="7" spans="1:26" ht="18" customHeight="1">
      <c r="A7" s="7">
        <v>2</v>
      </c>
      <c r="B7" s="38" t="s">
        <v>9</v>
      </c>
      <c r="C7" s="89"/>
      <c r="D7" s="40">
        <v>176.67</v>
      </c>
      <c r="E7" s="14">
        <v>1</v>
      </c>
      <c r="F7" s="15">
        <v>8</v>
      </c>
      <c r="G7" s="18">
        <v>174</v>
      </c>
      <c r="H7" s="14">
        <v>2</v>
      </c>
      <c r="I7" s="17">
        <v>5</v>
      </c>
      <c r="J7" s="16">
        <v>178.33</v>
      </c>
      <c r="K7" s="14">
        <v>2</v>
      </c>
      <c r="L7" s="17">
        <v>8</v>
      </c>
      <c r="M7" s="18">
        <v>192.67</v>
      </c>
      <c r="N7" s="14">
        <v>1</v>
      </c>
      <c r="O7" s="17">
        <v>9</v>
      </c>
      <c r="P7" s="23">
        <v>184.17</v>
      </c>
      <c r="Q7" s="14">
        <v>4</v>
      </c>
      <c r="R7" s="17">
        <v>8</v>
      </c>
      <c r="S7" s="18">
        <v>171.5</v>
      </c>
      <c r="T7" s="14">
        <v>4</v>
      </c>
      <c r="U7" s="17">
        <v>6</v>
      </c>
      <c r="V7" s="18">
        <v>181.67</v>
      </c>
      <c r="W7" s="14">
        <v>5</v>
      </c>
      <c r="X7" s="15">
        <v>8</v>
      </c>
      <c r="Y7" s="32">
        <f>AVERAGE(D7+G7+J7+M7+P7+S7+V7)/7</f>
        <v>179.85857142857142</v>
      </c>
      <c r="Z7" s="34">
        <f t="shared" si="0"/>
        <v>52</v>
      </c>
    </row>
    <row r="8" spans="1:26" ht="18" customHeight="1" thickBot="1">
      <c r="A8" s="8">
        <v>3</v>
      </c>
      <c r="B8" s="68" t="s">
        <v>21</v>
      </c>
      <c r="C8" s="69"/>
      <c r="D8" s="24">
        <v>144.67</v>
      </c>
      <c r="E8" s="20">
        <v>7</v>
      </c>
      <c r="F8" s="21">
        <v>2</v>
      </c>
      <c r="G8" s="24">
        <v>144</v>
      </c>
      <c r="H8" s="20">
        <v>5</v>
      </c>
      <c r="I8" s="22">
        <v>2</v>
      </c>
      <c r="J8" s="19">
        <v>126.67</v>
      </c>
      <c r="K8" s="20">
        <v>9</v>
      </c>
      <c r="L8" s="22">
        <v>1</v>
      </c>
      <c r="M8" s="19">
        <v>162.67</v>
      </c>
      <c r="N8" s="20">
        <v>7</v>
      </c>
      <c r="O8" s="22">
        <v>3</v>
      </c>
      <c r="P8" s="53">
        <v>189.5</v>
      </c>
      <c r="Q8" s="20">
        <v>1</v>
      </c>
      <c r="R8" s="22">
        <v>11</v>
      </c>
      <c r="S8" s="24">
        <v>149.67</v>
      </c>
      <c r="T8" s="20">
        <v>9</v>
      </c>
      <c r="U8" s="22">
        <v>1</v>
      </c>
      <c r="V8" s="24">
        <v>179.17</v>
      </c>
      <c r="W8" s="20">
        <v>2</v>
      </c>
      <c r="X8" s="21">
        <v>11</v>
      </c>
      <c r="Y8" s="33">
        <f>AVERAGE(D8+G8+J8+M8+P8+S8+V8)/7</f>
        <v>156.62142857142857</v>
      </c>
      <c r="Z8" s="35">
        <f t="shared" si="0"/>
        <v>31</v>
      </c>
    </row>
    <row r="9" spans="1:26" ht="18" customHeight="1">
      <c r="A9" s="6">
        <v>4</v>
      </c>
      <c r="B9" s="27" t="s">
        <v>12</v>
      </c>
      <c r="C9" s="28"/>
      <c r="D9" s="85">
        <v>152.67</v>
      </c>
      <c r="E9" s="10">
        <v>5</v>
      </c>
      <c r="F9" s="11">
        <v>4</v>
      </c>
      <c r="G9" s="12">
        <v>168.17</v>
      </c>
      <c r="H9" s="10">
        <v>3</v>
      </c>
      <c r="I9" s="13">
        <v>4</v>
      </c>
      <c r="J9" s="12">
        <v>152.83</v>
      </c>
      <c r="K9" s="10">
        <v>7</v>
      </c>
      <c r="L9" s="13">
        <v>3</v>
      </c>
      <c r="M9" s="12">
        <v>147.83</v>
      </c>
      <c r="N9" s="10">
        <v>9</v>
      </c>
      <c r="O9" s="13">
        <v>1</v>
      </c>
      <c r="P9" s="87">
        <v>161</v>
      </c>
      <c r="Q9" s="10">
        <v>5</v>
      </c>
      <c r="R9" s="13">
        <v>7</v>
      </c>
      <c r="S9" s="12">
        <v>172.33</v>
      </c>
      <c r="T9" s="10">
        <v>3</v>
      </c>
      <c r="U9" s="13">
        <v>7</v>
      </c>
      <c r="V9" s="12">
        <v>146</v>
      </c>
      <c r="W9" s="10">
        <v>12</v>
      </c>
      <c r="X9" s="11">
        <v>1</v>
      </c>
      <c r="Y9" s="31">
        <f>AVERAGE(D9+G9+J9+M9+P9+S9+V9)/7</f>
        <v>157.26142857142855</v>
      </c>
      <c r="Z9" s="37">
        <f t="shared" si="0"/>
        <v>27</v>
      </c>
    </row>
    <row r="10" spans="1:26" ht="18" customHeight="1">
      <c r="A10" s="7">
        <v>5</v>
      </c>
      <c r="B10" s="59" t="s">
        <v>8</v>
      </c>
      <c r="C10" s="60"/>
      <c r="D10" s="86">
        <v>133.67</v>
      </c>
      <c r="E10" s="62">
        <v>8</v>
      </c>
      <c r="F10" s="63">
        <v>1</v>
      </c>
      <c r="G10" s="64"/>
      <c r="H10" s="62"/>
      <c r="I10" s="65"/>
      <c r="J10" s="66">
        <v>139.33</v>
      </c>
      <c r="K10" s="62">
        <v>8</v>
      </c>
      <c r="L10" s="65">
        <v>2</v>
      </c>
      <c r="M10" s="64">
        <v>164</v>
      </c>
      <c r="N10" s="62">
        <v>5</v>
      </c>
      <c r="O10" s="65">
        <v>5</v>
      </c>
      <c r="P10" s="67">
        <v>157.67</v>
      </c>
      <c r="Q10" s="62">
        <v>10</v>
      </c>
      <c r="R10" s="65">
        <v>2</v>
      </c>
      <c r="S10" s="64">
        <v>151.33</v>
      </c>
      <c r="T10" s="62">
        <v>7</v>
      </c>
      <c r="U10" s="65">
        <v>3</v>
      </c>
      <c r="V10" s="64">
        <v>186</v>
      </c>
      <c r="W10" s="62">
        <v>1</v>
      </c>
      <c r="X10" s="63">
        <v>12</v>
      </c>
      <c r="Y10" s="32">
        <f>AVERAGE(D10+G10+J10+M10+P10+S10+V10)/6</f>
        <v>155.33333333333334</v>
      </c>
      <c r="Z10" s="34">
        <f t="shared" si="0"/>
        <v>25</v>
      </c>
    </row>
    <row r="11" spans="1:26" ht="18" customHeight="1">
      <c r="A11" s="7">
        <v>6</v>
      </c>
      <c r="B11" s="38" t="s">
        <v>7</v>
      </c>
      <c r="C11" s="39"/>
      <c r="D11" s="103">
        <v>154.5</v>
      </c>
      <c r="E11" s="14">
        <v>4</v>
      </c>
      <c r="F11" s="15">
        <v>5</v>
      </c>
      <c r="G11" s="18">
        <v>142.33</v>
      </c>
      <c r="H11" s="14">
        <v>6</v>
      </c>
      <c r="I11" s="17">
        <v>1</v>
      </c>
      <c r="J11" s="18">
        <v>150.33</v>
      </c>
      <c r="K11" s="14">
        <v>6</v>
      </c>
      <c r="L11" s="17">
        <v>4</v>
      </c>
      <c r="M11" s="18">
        <v>151</v>
      </c>
      <c r="N11" s="14">
        <v>8</v>
      </c>
      <c r="O11" s="17">
        <v>2</v>
      </c>
      <c r="P11" s="36">
        <v>147.5</v>
      </c>
      <c r="Q11" s="14">
        <v>11</v>
      </c>
      <c r="R11" s="17">
        <v>1</v>
      </c>
      <c r="S11" s="18">
        <v>145</v>
      </c>
      <c r="T11" s="14">
        <v>6</v>
      </c>
      <c r="U11" s="17">
        <v>4</v>
      </c>
      <c r="V11" s="18">
        <v>169</v>
      </c>
      <c r="W11" s="14">
        <v>6</v>
      </c>
      <c r="X11" s="15">
        <v>7</v>
      </c>
      <c r="Y11" s="32">
        <f>AVERAGE(D11+G11+J11+M11+P11+S11+V11)/7</f>
        <v>151.38000000000002</v>
      </c>
      <c r="Z11" s="34">
        <f t="shared" si="0"/>
        <v>24</v>
      </c>
    </row>
    <row r="12" spans="1:26" ht="18" customHeight="1">
      <c r="A12" s="7">
        <v>7</v>
      </c>
      <c r="B12" s="59" t="s">
        <v>20</v>
      </c>
      <c r="C12" s="60"/>
      <c r="D12" s="61"/>
      <c r="E12" s="62"/>
      <c r="F12" s="63"/>
      <c r="G12" s="64"/>
      <c r="H12" s="62"/>
      <c r="I12" s="65"/>
      <c r="J12" s="64">
        <v>170</v>
      </c>
      <c r="K12" s="62">
        <v>4</v>
      </c>
      <c r="L12" s="65">
        <v>6</v>
      </c>
      <c r="M12" s="64">
        <v>184.33</v>
      </c>
      <c r="N12" s="62">
        <v>3</v>
      </c>
      <c r="O12" s="65">
        <v>7</v>
      </c>
      <c r="P12" s="67">
        <v>161.5</v>
      </c>
      <c r="Q12" s="62">
        <v>7</v>
      </c>
      <c r="R12" s="65">
        <v>5</v>
      </c>
      <c r="S12" s="64"/>
      <c r="T12" s="62"/>
      <c r="U12" s="65"/>
      <c r="V12" s="64">
        <v>154.83</v>
      </c>
      <c r="W12" s="62">
        <v>9</v>
      </c>
      <c r="X12" s="63">
        <v>4</v>
      </c>
      <c r="Y12" s="32">
        <f>AVERAGE(D12+G12+J12+M12+P12+S12+V12)/4</f>
        <v>167.66500000000002</v>
      </c>
      <c r="Z12" s="34">
        <f t="shared" si="0"/>
        <v>22</v>
      </c>
    </row>
    <row r="13" spans="1:26" ht="18" customHeight="1">
      <c r="A13" s="7">
        <v>8</v>
      </c>
      <c r="B13" s="59" t="s">
        <v>22</v>
      </c>
      <c r="C13" s="60"/>
      <c r="D13" s="61"/>
      <c r="E13" s="62"/>
      <c r="F13" s="63"/>
      <c r="G13" s="64"/>
      <c r="H13" s="62"/>
      <c r="I13" s="65"/>
      <c r="J13" s="66">
        <v>158.67</v>
      </c>
      <c r="K13" s="62">
        <v>3</v>
      </c>
      <c r="L13" s="65">
        <v>7</v>
      </c>
      <c r="M13" s="64">
        <v>163.83</v>
      </c>
      <c r="N13" s="62">
        <v>4</v>
      </c>
      <c r="O13" s="65">
        <v>6</v>
      </c>
      <c r="P13" s="67">
        <v>151.83</v>
      </c>
      <c r="Q13" s="62">
        <v>6</v>
      </c>
      <c r="R13" s="65">
        <v>6</v>
      </c>
      <c r="S13" s="67"/>
      <c r="T13" s="62"/>
      <c r="U13" s="65"/>
      <c r="V13" s="64">
        <v>136.33</v>
      </c>
      <c r="W13" s="62">
        <v>11</v>
      </c>
      <c r="X13" s="63">
        <v>2</v>
      </c>
      <c r="Y13" s="32">
        <f>AVERAGE(D13+G13+J13+M13+P13+S13+V13)/4</f>
        <v>152.66500000000002</v>
      </c>
      <c r="Z13" s="34">
        <f t="shared" si="0"/>
        <v>21</v>
      </c>
    </row>
    <row r="14" spans="1:26" ht="18" customHeight="1">
      <c r="A14" s="7">
        <v>9</v>
      </c>
      <c r="B14" s="38" t="s">
        <v>11</v>
      </c>
      <c r="C14" s="39"/>
      <c r="D14" s="56"/>
      <c r="E14" s="14"/>
      <c r="F14" s="15"/>
      <c r="G14" s="18"/>
      <c r="H14" s="14"/>
      <c r="I14" s="17"/>
      <c r="J14" s="16"/>
      <c r="K14" s="14"/>
      <c r="L14" s="17"/>
      <c r="M14" s="16"/>
      <c r="N14" s="14"/>
      <c r="O14" s="17"/>
      <c r="P14" s="36">
        <v>176.33</v>
      </c>
      <c r="Q14" s="14">
        <v>2</v>
      </c>
      <c r="R14" s="17">
        <v>10</v>
      </c>
      <c r="S14" s="36">
        <v>146.17</v>
      </c>
      <c r="T14" s="14">
        <v>8</v>
      </c>
      <c r="U14" s="17">
        <v>2</v>
      </c>
      <c r="V14" s="18">
        <v>170.17</v>
      </c>
      <c r="W14" s="14">
        <v>4</v>
      </c>
      <c r="X14" s="15">
        <v>8</v>
      </c>
      <c r="Y14" s="32">
        <f>AVERAGE(D14+G14+J14+M14+P14+S14+V14)/3</f>
        <v>164.22333333333333</v>
      </c>
      <c r="Z14" s="34">
        <f t="shared" si="0"/>
        <v>20</v>
      </c>
    </row>
    <row r="15" spans="1:26" ht="18" customHeight="1">
      <c r="A15" s="7">
        <v>10</v>
      </c>
      <c r="B15" s="59" t="s">
        <v>35</v>
      </c>
      <c r="C15" s="60"/>
      <c r="D15" s="61"/>
      <c r="E15" s="62"/>
      <c r="F15" s="63"/>
      <c r="G15" s="64"/>
      <c r="H15" s="62"/>
      <c r="I15" s="65"/>
      <c r="J15" s="66"/>
      <c r="K15" s="62"/>
      <c r="L15" s="65"/>
      <c r="M15" s="64">
        <v>179</v>
      </c>
      <c r="N15" s="62">
        <v>6</v>
      </c>
      <c r="O15" s="65">
        <v>4</v>
      </c>
      <c r="P15" s="67">
        <v>159.5</v>
      </c>
      <c r="Q15" s="62">
        <v>8</v>
      </c>
      <c r="R15" s="65">
        <v>4</v>
      </c>
      <c r="S15" s="67">
        <v>171.67</v>
      </c>
      <c r="T15" s="62">
        <v>2</v>
      </c>
      <c r="U15" s="65">
        <v>8</v>
      </c>
      <c r="V15" s="64">
        <v>159.83</v>
      </c>
      <c r="W15" s="62">
        <v>10</v>
      </c>
      <c r="X15" s="63">
        <v>3</v>
      </c>
      <c r="Y15" s="32">
        <f>AVERAGE(D15+G15+J15+M15+P15+S15+V15)/4</f>
        <v>167.5</v>
      </c>
      <c r="Z15" s="34">
        <f t="shared" si="0"/>
        <v>19</v>
      </c>
    </row>
    <row r="16" spans="1:26" ht="18" customHeight="1">
      <c r="A16" s="7">
        <v>11</v>
      </c>
      <c r="B16" s="59" t="s">
        <v>23</v>
      </c>
      <c r="C16" s="60"/>
      <c r="D16" s="61"/>
      <c r="E16" s="62"/>
      <c r="F16" s="63"/>
      <c r="G16" s="64">
        <v>147.67</v>
      </c>
      <c r="H16" s="62">
        <v>4</v>
      </c>
      <c r="I16" s="65">
        <v>3</v>
      </c>
      <c r="J16" s="66">
        <v>156.83</v>
      </c>
      <c r="K16" s="62">
        <v>5</v>
      </c>
      <c r="L16" s="65">
        <v>5</v>
      </c>
      <c r="M16" s="64"/>
      <c r="N16" s="62"/>
      <c r="O16" s="65"/>
      <c r="P16" s="67">
        <v>145</v>
      </c>
      <c r="Q16" s="62">
        <v>9</v>
      </c>
      <c r="R16" s="65">
        <v>3</v>
      </c>
      <c r="S16" s="67"/>
      <c r="T16" s="62"/>
      <c r="U16" s="65"/>
      <c r="V16" s="64">
        <v>153</v>
      </c>
      <c r="W16" s="62">
        <v>8</v>
      </c>
      <c r="X16" s="63">
        <v>5</v>
      </c>
      <c r="Y16" s="32">
        <f>AVERAGE(D16+G16+J16+M16+P16+S16+V16)/4</f>
        <v>150.625</v>
      </c>
      <c r="Z16" s="34">
        <f t="shared" si="0"/>
        <v>16</v>
      </c>
    </row>
    <row r="17" spans="1:26" ht="18" customHeight="1">
      <c r="A17" s="7">
        <v>12</v>
      </c>
      <c r="B17" s="38" t="s">
        <v>13</v>
      </c>
      <c r="C17" s="39"/>
      <c r="D17" s="56"/>
      <c r="E17" s="14"/>
      <c r="F17" s="15"/>
      <c r="G17" s="18"/>
      <c r="H17" s="14"/>
      <c r="I17" s="17"/>
      <c r="J17" s="16"/>
      <c r="K17" s="14"/>
      <c r="L17" s="17"/>
      <c r="M17" s="16"/>
      <c r="N17" s="14"/>
      <c r="O17" s="17"/>
      <c r="P17" s="36"/>
      <c r="Q17" s="14"/>
      <c r="R17" s="17"/>
      <c r="S17" s="36"/>
      <c r="T17" s="14"/>
      <c r="U17" s="17"/>
      <c r="V17" s="18">
        <v>193.5</v>
      </c>
      <c r="W17" s="14">
        <v>3</v>
      </c>
      <c r="X17" s="15">
        <v>10</v>
      </c>
      <c r="Y17" s="32">
        <f>AVERAGE(D17+G17+J17+M17+P17+S17+V17)/1</f>
        <v>193.5</v>
      </c>
      <c r="Z17" s="34">
        <f t="shared" si="0"/>
        <v>10</v>
      </c>
    </row>
    <row r="18" spans="1:26" ht="18" customHeight="1">
      <c r="A18" s="7">
        <v>13</v>
      </c>
      <c r="B18" s="38" t="s">
        <v>32</v>
      </c>
      <c r="C18" s="39"/>
      <c r="D18" s="56">
        <v>168.83</v>
      </c>
      <c r="E18" s="14">
        <v>2</v>
      </c>
      <c r="F18" s="15">
        <v>7</v>
      </c>
      <c r="G18" s="18"/>
      <c r="H18" s="14"/>
      <c r="I18" s="17"/>
      <c r="J18" s="16"/>
      <c r="K18" s="14"/>
      <c r="L18" s="17"/>
      <c r="M18" s="16"/>
      <c r="N18" s="14"/>
      <c r="O18" s="17"/>
      <c r="P18" s="23"/>
      <c r="Q18" s="14"/>
      <c r="R18" s="17"/>
      <c r="S18" s="36"/>
      <c r="T18" s="14"/>
      <c r="U18" s="17"/>
      <c r="V18" s="18"/>
      <c r="W18" s="14"/>
      <c r="X18" s="15"/>
      <c r="Y18" s="32">
        <f>AVERAGE(D18+G18+J18+M18+P18+S18+V18)/1</f>
        <v>168.83</v>
      </c>
      <c r="Z18" s="34">
        <f t="shared" si="0"/>
        <v>7</v>
      </c>
    </row>
    <row r="19" spans="1:26" ht="18" customHeight="1">
      <c r="A19" s="7">
        <v>14</v>
      </c>
      <c r="B19" s="38" t="s">
        <v>36</v>
      </c>
      <c r="C19" s="39"/>
      <c r="D19" s="56"/>
      <c r="E19" s="14"/>
      <c r="F19" s="15"/>
      <c r="G19" s="18"/>
      <c r="H19" s="14"/>
      <c r="I19" s="17"/>
      <c r="J19" s="16"/>
      <c r="K19" s="14"/>
      <c r="L19" s="17"/>
      <c r="M19" s="16"/>
      <c r="N19" s="14"/>
      <c r="O19" s="17"/>
      <c r="P19" s="36"/>
      <c r="Q19" s="14"/>
      <c r="R19" s="17"/>
      <c r="S19" s="36">
        <v>150</v>
      </c>
      <c r="T19" s="14">
        <v>5</v>
      </c>
      <c r="U19" s="17">
        <v>5</v>
      </c>
      <c r="V19" s="18"/>
      <c r="W19" s="14"/>
      <c r="X19" s="15"/>
      <c r="Y19" s="32">
        <f>AVERAGE(D19+G19+J19+M19+P19+S19+V19)/1</f>
        <v>150</v>
      </c>
      <c r="Z19" s="34">
        <f t="shared" si="0"/>
        <v>5</v>
      </c>
    </row>
    <row r="20" spans="1:26" ht="18" customHeight="1" thickBot="1">
      <c r="A20" s="8">
        <v>15</v>
      </c>
      <c r="B20" s="68" t="s">
        <v>33</v>
      </c>
      <c r="C20" s="69"/>
      <c r="D20" s="70">
        <v>152.83</v>
      </c>
      <c r="E20" s="20">
        <v>6</v>
      </c>
      <c r="F20" s="21">
        <v>3</v>
      </c>
      <c r="G20" s="24"/>
      <c r="H20" s="20"/>
      <c r="I20" s="22"/>
      <c r="J20" s="19"/>
      <c r="K20" s="20"/>
      <c r="L20" s="22"/>
      <c r="M20" s="19"/>
      <c r="N20" s="20"/>
      <c r="O20" s="22"/>
      <c r="P20" s="53"/>
      <c r="Q20" s="20"/>
      <c r="R20" s="22"/>
      <c r="S20" s="53"/>
      <c r="T20" s="20"/>
      <c r="U20" s="22"/>
      <c r="V20" s="24"/>
      <c r="W20" s="20"/>
      <c r="X20" s="21"/>
      <c r="Y20" s="33">
        <f>AVERAGE(D20+G20+J20+M20+P20+S20+V20)/1</f>
        <v>152.83</v>
      </c>
      <c r="Z20" s="35">
        <f t="shared" si="0"/>
        <v>3</v>
      </c>
    </row>
    <row r="21" ht="18" customHeight="1"/>
    <row r="22" ht="18" customHeight="1">
      <c r="B22" s="113" t="s">
        <v>37</v>
      </c>
    </row>
    <row r="23" ht="18" customHeight="1">
      <c r="B23" s="112"/>
    </row>
    <row r="24" ht="18" customHeight="1"/>
    <row r="25" ht="18" customHeight="1"/>
    <row r="26" ht="18" customHeight="1"/>
    <row r="27" ht="18" customHeight="1"/>
    <row r="28" spans="2:4" ht="3.75" customHeight="1">
      <c r="B28" s="47"/>
      <c r="C28" s="48"/>
      <c r="D28" s="48"/>
    </row>
    <row r="29" spans="2:8" ht="19.5" customHeight="1">
      <c r="B29" s="57"/>
      <c r="C29" s="58"/>
      <c r="D29" s="58"/>
      <c r="E29" s="58"/>
      <c r="F29" s="58"/>
      <c r="G29" s="58"/>
      <c r="H29" s="48"/>
    </row>
    <row r="30" ht="19.5" customHeight="1"/>
    <row r="31" ht="19.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3.140625" style="0" customWidth="1"/>
    <col min="2" max="2" width="23.7109375" style="0" customWidth="1"/>
    <col min="3" max="3" width="14.7109375" style="0" customWidth="1"/>
  </cols>
  <sheetData>
    <row r="1" spans="1:4" ht="15">
      <c r="A1" s="49"/>
      <c r="B1" s="49" t="s">
        <v>17</v>
      </c>
      <c r="C1" s="49" t="s">
        <v>16</v>
      </c>
      <c r="D1" s="49" t="s">
        <v>18</v>
      </c>
    </row>
    <row r="2" spans="1:4" ht="15.75" thickBot="1">
      <c r="A2" s="41"/>
      <c r="B2" s="41" t="s">
        <v>14</v>
      </c>
      <c r="C2" s="41" t="s">
        <v>15</v>
      </c>
      <c r="D2" s="41" t="s">
        <v>19</v>
      </c>
    </row>
    <row r="3" spans="1:7" ht="15">
      <c r="A3" s="71">
        <v>1</v>
      </c>
      <c r="B3" s="51" t="s">
        <v>13</v>
      </c>
      <c r="C3" s="79">
        <v>193.5</v>
      </c>
      <c r="D3" s="75">
        <v>-5</v>
      </c>
      <c r="G3" s="43"/>
    </row>
    <row r="4" spans="1:7" ht="15">
      <c r="A4" s="72">
        <v>2</v>
      </c>
      <c r="B4" s="42" t="s">
        <v>8</v>
      </c>
      <c r="C4" s="80">
        <v>186</v>
      </c>
      <c r="D4" s="76">
        <v>-5</v>
      </c>
      <c r="G4" s="43"/>
    </row>
    <row r="5" spans="1:4" ht="15">
      <c r="A5" s="73">
        <v>3</v>
      </c>
      <c r="B5" s="52" t="s">
        <v>10</v>
      </c>
      <c r="C5" s="81">
        <v>184</v>
      </c>
      <c r="D5" s="77">
        <v>-5</v>
      </c>
    </row>
    <row r="6" spans="1:4" ht="15.75" thickBot="1">
      <c r="A6" s="74">
        <v>4</v>
      </c>
      <c r="B6" s="104" t="s">
        <v>9</v>
      </c>
      <c r="C6" s="82">
        <v>181.67</v>
      </c>
      <c r="D6" s="78">
        <v>-5</v>
      </c>
    </row>
    <row r="7" spans="1:4" ht="15">
      <c r="A7" s="54">
        <v>5</v>
      </c>
      <c r="B7" s="52" t="s">
        <v>21</v>
      </c>
      <c r="C7" s="81">
        <v>179.17</v>
      </c>
      <c r="D7" s="77"/>
    </row>
    <row r="8" spans="1:4" ht="15">
      <c r="A8" s="45">
        <v>6</v>
      </c>
      <c r="B8" s="42" t="s">
        <v>11</v>
      </c>
      <c r="C8" s="80">
        <v>170.17</v>
      </c>
      <c r="D8" s="76"/>
    </row>
    <row r="9" spans="1:4" ht="15">
      <c r="A9" s="45">
        <v>7</v>
      </c>
      <c r="B9" s="42" t="s">
        <v>7</v>
      </c>
      <c r="C9" s="80">
        <v>169</v>
      </c>
      <c r="D9" s="76"/>
    </row>
    <row r="10" spans="1:4" ht="15.75" thickBot="1">
      <c r="A10" s="105">
        <v>8</v>
      </c>
      <c r="B10" s="106" t="s">
        <v>32</v>
      </c>
      <c r="C10" s="107">
        <v>168.83</v>
      </c>
      <c r="D10" s="108"/>
    </row>
    <row r="11" spans="1:4" ht="15">
      <c r="A11" s="44">
        <v>9</v>
      </c>
      <c r="B11" s="51" t="s">
        <v>35</v>
      </c>
      <c r="C11" s="79">
        <v>159.83</v>
      </c>
      <c r="D11" s="75">
        <v>5</v>
      </c>
    </row>
    <row r="12" spans="1:4" ht="15">
      <c r="A12" s="45">
        <v>10</v>
      </c>
      <c r="B12" s="42" t="s">
        <v>20</v>
      </c>
      <c r="C12" s="80">
        <v>154.83</v>
      </c>
      <c r="D12" s="76">
        <v>5</v>
      </c>
    </row>
    <row r="13" spans="1:4" ht="15">
      <c r="A13" s="54">
        <v>11</v>
      </c>
      <c r="B13" s="52" t="s">
        <v>23</v>
      </c>
      <c r="C13" s="81">
        <v>153</v>
      </c>
      <c r="D13" s="77">
        <v>5</v>
      </c>
    </row>
    <row r="14" spans="1:4" ht="15">
      <c r="A14" s="54">
        <v>12</v>
      </c>
      <c r="B14" s="52" t="s">
        <v>33</v>
      </c>
      <c r="C14" s="83">
        <v>152.83</v>
      </c>
      <c r="D14" s="73">
        <v>5</v>
      </c>
    </row>
    <row r="15" spans="1:4" ht="15.75" thickBot="1">
      <c r="A15" s="109">
        <v>13</v>
      </c>
      <c r="B15" s="110" t="s">
        <v>24</v>
      </c>
      <c r="C15" s="111">
        <v>150</v>
      </c>
      <c r="D15" s="41">
        <v>5</v>
      </c>
    </row>
    <row r="16" spans="1:4" ht="15">
      <c r="A16" s="54">
        <v>14</v>
      </c>
      <c r="B16" s="52" t="s">
        <v>12</v>
      </c>
      <c r="C16" s="83">
        <v>146</v>
      </c>
      <c r="D16" s="73">
        <v>10</v>
      </c>
    </row>
    <row r="17" spans="1:4" ht="15.75" thickBot="1">
      <c r="A17" s="46">
        <v>15</v>
      </c>
      <c r="B17" s="50" t="s">
        <v>22</v>
      </c>
      <c r="C17" s="84">
        <v>136.33</v>
      </c>
      <c r="D17" s="74">
        <v>10</v>
      </c>
    </row>
    <row r="18" ht="15">
      <c r="D18" s="5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Дима</cp:lastModifiedBy>
  <cp:lastPrinted>2012-12-10T06:15:14Z</cp:lastPrinted>
  <dcterms:created xsi:type="dcterms:W3CDTF">2010-09-02T06:43:13Z</dcterms:created>
  <dcterms:modified xsi:type="dcterms:W3CDTF">2012-12-10T06:18:10Z</dcterms:modified>
  <cp:category/>
  <cp:version/>
  <cp:contentType/>
  <cp:contentStatus/>
</cp:coreProperties>
</file>