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880" windowHeight="9105" activeTab="0"/>
  </bookViews>
  <sheets>
    <sheet name="Квалификация " sheetId="1" r:id="rId1"/>
    <sheet name="Турбо гейм (4 игра)" sheetId="2" r:id="rId2"/>
    <sheet name="Десперадо" sheetId="3" r:id="rId3"/>
    <sheet name="Финал 1 этап" sheetId="4" r:id="rId4"/>
    <sheet name="Финал 2 этап" sheetId="5" r:id="rId5"/>
    <sheet name="Финал 3 этап" sheetId="6" r:id="rId6"/>
  </sheets>
  <definedNames/>
  <calcPr fullCalcOnLoad="1"/>
</workbook>
</file>

<file path=xl/sharedStrings.xml><?xml version="1.0" encoding="utf-8"?>
<sst xmlns="http://schemas.openxmlformats.org/spreadsheetml/2006/main" count="122" uniqueCount="40">
  <si>
    <t>Фамилия, имя игрока</t>
  </si>
  <si>
    <t>Всего</t>
  </si>
  <si>
    <t>Итого</t>
  </si>
  <si>
    <t>Место</t>
  </si>
  <si>
    <t>Игр</t>
  </si>
  <si>
    <t>Гандикап</t>
  </si>
  <si>
    <t>Квалификация</t>
  </si>
  <si>
    <t xml:space="preserve">Средний </t>
  </si>
  <si>
    <t>ОТКРЫТЫЙ КОММЕРЧЕСКИЙ ГАНДИКАПНЫЙ ТУРНИР</t>
  </si>
  <si>
    <t xml:space="preserve">№ </t>
  </si>
  <si>
    <t>гандикап</t>
  </si>
  <si>
    <t xml:space="preserve">игра </t>
  </si>
  <si>
    <t>группы 1,2</t>
  </si>
  <si>
    <t>Финал 1 этап</t>
  </si>
  <si>
    <t>Финал 2 этап</t>
  </si>
  <si>
    <t>Финал 3 этап</t>
  </si>
  <si>
    <t>Десперадо</t>
  </si>
  <si>
    <t>ФИНАЛ ГОДА - 2017</t>
  </si>
  <si>
    <t>23 декабря 2017г.</t>
  </si>
  <si>
    <t>Турбо гейм (4 игра)</t>
  </si>
  <si>
    <t>Дышлов Дмитрий</t>
  </si>
  <si>
    <t>Нестерова Татьяна</t>
  </si>
  <si>
    <t>Ярославцев Алексей</t>
  </si>
  <si>
    <t>Городничий Игорь</t>
  </si>
  <si>
    <t>Слободин Тимофей</t>
  </si>
  <si>
    <t>Кузнецова Яна</t>
  </si>
  <si>
    <t>Кузнецов Владимир</t>
  </si>
  <si>
    <t>Агеев Владимир</t>
  </si>
  <si>
    <t>Баранов Александр</t>
  </si>
  <si>
    <t>Смирнов Александр</t>
  </si>
  <si>
    <t>Кобельков Максим</t>
  </si>
  <si>
    <t>Рыжиков Андрей</t>
  </si>
  <si>
    <t>Мищенков Сергей</t>
  </si>
  <si>
    <t>Дмитриев Михаил</t>
  </si>
  <si>
    <t>Зеленков Антон</t>
  </si>
  <si>
    <t>Стариков Геннадий</t>
  </si>
  <si>
    <t>Филиппов Алексей</t>
  </si>
  <si>
    <t>Черных Александр</t>
  </si>
  <si>
    <t>Стариков Генадий</t>
  </si>
  <si>
    <t>Турбо гейм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</si>
</sst>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0">
    <font>
      <sz val="10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1" fontId="0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" fontId="0" fillId="0" borderId="3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1" fontId="0" fillId="0" borderId="38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" fontId="0" fillId="0" borderId="46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47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1" fontId="0" fillId="0" borderId="56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1" fontId="0" fillId="33" borderId="57" xfId="0" applyNumberFormat="1" applyFont="1" applyFill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0" fillId="0" borderId="6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1" fontId="0" fillId="0" borderId="62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 vertical="center"/>
    </xf>
    <xf numFmtId="1" fontId="0" fillId="33" borderId="59" xfId="0" applyNumberFormat="1" applyFont="1" applyFill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7">
      <selection activeCell="Q26" sqref="Q26"/>
    </sheetView>
  </sheetViews>
  <sheetFormatPr defaultColWidth="9.00390625" defaultRowHeight="12.75"/>
  <cols>
    <col min="1" max="1" width="3.625" style="0" customWidth="1"/>
    <col min="2" max="2" width="22.125" style="0" customWidth="1"/>
    <col min="3" max="8" width="6.75390625" style="0" customWidth="1"/>
    <col min="9" max="9" width="8.00390625" style="0" customWidth="1"/>
    <col min="10" max="10" width="8.875" style="0" customWidth="1"/>
    <col min="11" max="11" width="6.25390625" style="0" customWidth="1"/>
    <col min="12" max="12" width="7.875" style="0" customWidth="1"/>
    <col min="13" max="13" width="4.25390625" style="0" customWidth="1"/>
  </cols>
  <sheetData>
    <row r="1" spans="1:13" ht="17.25" customHeight="1">
      <c r="A1" s="1"/>
      <c r="B1" s="35"/>
      <c r="C1" s="35"/>
      <c r="D1" s="35"/>
      <c r="E1" s="35"/>
      <c r="F1" s="1" t="s">
        <v>8</v>
      </c>
      <c r="G1" s="35"/>
      <c r="H1" s="35"/>
      <c r="I1" s="35"/>
      <c r="J1" s="35"/>
      <c r="K1" s="35"/>
      <c r="L1" s="35"/>
      <c r="M1" s="35"/>
    </row>
    <row r="2" spans="1:13" ht="17.25" customHeight="1">
      <c r="A2" s="1"/>
      <c r="B2" s="35"/>
      <c r="C2" s="35"/>
      <c r="D2" s="35"/>
      <c r="E2" s="35"/>
      <c r="F2" s="36" t="s">
        <v>17</v>
      </c>
      <c r="G2" s="35"/>
      <c r="H2" s="35"/>
      <c r="I2" s="35"/>
      <c r="J2" s="35"/>
      <c r="K2" s="35"/>
      <c r="L2" s="35"/>
      <c r="M2" s="35"/>
    </row>
    <row r="3" spans="1:13" ht="17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7.25" customHeight="1">
      <c r="A4" s="32"/>
      <c r="B4" s="32"/>
      <c r="C4" s="32"/>
      <c r="D4" s="32"/>
      <c r="E4" s="32"/>
      <c r="F4" s="1" t="s">
        <v>18</v>
      </c>
      <c r="G4" s="32"/>
      <c r="H4" s="32"/>
      <c r="I4" s="32"/>
      <c r="J4" s="32"/>
      <c r="K4" s="32"/>
      <c r="L4" s="32"/>
      <c r="M4" s="32"/>
    </row>
    <row r="5" spans="1:13" ht="17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28"/>
      <c r="B6" s="21" t="s">
        <v>6</v>
      </c>
      <c r="C6" s="21" t="s">
        <v>12</v>
      </c>
      <c r="D6" s="28"/>
      <c r="E6" s="26"/>
      <c r="F6" s="28"/>
      <c r="G6" s="28"/>
      <c r="H6" s="28"/>
      <c r="I6" s="32"/>
      <c r="J6" s="12" t="s">
        <v>4</v>
      </c>
      <c r="K6" s="11">
        <v>6</v>
      </c>
      <c r="L6" s="32"/>
      <c r="M6" s="32"/>
    </row>
    <row r="7" spans="1:13" ht="13.5" thickBot="1">
      <c r="A7" s="28"/>
      <c r="B7" s="28"/>
      <c r="C7" s="28"/>
      <c r="D7" s="28"/>
      <c r="E7" s="28"/>
      <c r="F7" s="28"/>
      <c r="G7" s="28"/>
      <c r="H7" s="28"/>
      <c r="I7" s="32"/>
      <c r="J7" s="32"/>
      <c r="K7" s="32"/>
      <c r="L7" s="32"/>
      <c r="M7" s="32"/>
    </row>
    <row r="8" spans="1:13" ht="26.25" thickBot="1">
      <c r="A8" s="7"/>
      <c r="B8" s="7" t="s">
        <v>0</v>
      </c>
      <c r="C8" s="3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3" t="s">
        <v>1</v>
      </c>
      <c r="J8" s="2" t="s">
        <v>7</v>
      </c>
      <c r="K8" s="2" t="s">
        <v>5</v>
      </c>
      <c r="L8" s="24" t="s">
        <v>2</v>
      </c>
      <c r="M8" s="29"/>
    </row>
    <row r="9" spans="1:13" ht="18" customHeight="1">
      <c r="A9" s="101">
        <v>1</v>
      </c>
      <c r="B9" s="102" t="s">
        <v>34</v>
      </c>
      <c r="C9" s="103">
        <v>235</v>
      </c>
      <c r="D9" s="104">
        <v>258</v>
      </c>
      <c r="E9" s="104">
        <v>257</v>
      </c>
      <c r="F9" s="125">
        <v>221</v>
      </c>
      <c r="G9" s="104">
        <v>247</v>
      </c>
      <c r="H9" s="104">
        <v>196</v>
      </c>
      <c r="I9" s="107">
        <f aca="true" t="shared" si="0" ref="I9:I26">SUM(C9:H9)</f>
        <v>1414</v>
      </c>
      <c r="J9" s="108">
        <f aca="true" t="shared" si="1" ref="J9:J26">PRODUCT(I9,1/$K$6)</f>
        <v>235.66666666666666</v>
      </c>
      <c r="K9" s="109"/>
      <c r="L9" s="105">
        <f aca="true" t="shared" si="2" ref="L9:L26">SUM(I9,K9*$K$6)</f>
        <v>1414</v>
      </c>
      <c r="M9" s="106">
        <f aca="true" t="shared" si="3" ref="M9:M26">SUM(L9,-$L$9)</f>
        <v>0</v>
      </c>
    </row>
    <row r="10" spans="1:13" ht="18" customHeight="1">
      <c r="A10" s="5">
        <v>2</v>
      </c>
      <c r="B10" s="16" t="s">
        <v>30</v>
      </c>
      <c r="C10" s="17">
        <v>204</v>
      </c>
      <c r="D10" s="126">
        <v>178</v>
      </c>
      <c r="E10" s="20">
        <v>249</v>
      </c>
      <c r="F10" s="115">
        <v>258</v>
      </c>
      <c r="G10" s="20">
        <v>255</v>
      </c>
      <c r="H10" s="20">
        <v>199</v>
      </c>
      <c r="I10" s="10">
        <f t="shared" si="0"/>
        <v>1343</v>
      </c>
      <c r="J10" s="9">
        <f t="shared" si="1"/>
        <v>223.83333333333331</v>
      </c>
      <c r="K10" s="8"/>
      <c r="L10" s="25">
        <f t="shared" si="2"/>
        <v>1343</v>
      </c>
      <c r="M10" s="30">
        <f t="shared" si="3"/>
        <v>-71</v>
      </c>
    </row>
    <row r="11" spans="1:13" ht="18" customHeight="1">
      <c r="A11" s="4">
        <v>3</v>
      </c>
      <c r="B11" s="16" t="s">
        <v>25</v>
      </c>
      <c r="C11" s="17">
        <v>202</v>
      </c>
      <c r="D11" s="20">
        <v>236</v>
      </c>
      <c r="E11" s="20">
        <v>235</v>
      </c>
      <c r="F11" s="126">
        <v>220</v>
      </c>
      <c r="G11" s="20">
        <v>195</v>
      </c>
      <c r="H11" s="20">
        <v>224</v>
      </c>
      <c r="I11" s="10">
        <f t="shared" si="0"/>
        <v>1312</v>
      </c>
      <c r="J11" s="9">
        <f t="shared" si="1"/>
        <v>218.66666666666666</v>
      </c>
      <c r="K11" s="8">
        <v>0</v>
      </c>
      <c r="L11" s="25">
        <f t="shared" si="2"/>
        <v>1312</v>
      </c>
      <c r="M11" s="30">
        <f t="shared" si="3"/>
        <v>-102</v>
      </c>
    </row>
    <row r="12" spans="1:13" ht="18" customHeight="1" thickBot="1">
      <c r="A12" s="6">
        <v>4</v>
      </c>
      <c r="B12" s="18" t="s">
        <v>36</v>
      </c>
      <c r="C12" s="19">
        <v>214</v>
      </c>
      <c r="D12" s="22">
        <v>203</v>
      </c>
      <c r="E12" s="22">
        <v>189</v>
      </c>
      <c r="F12" s="22">
        <v>223</v>
      </c>
      <c r="G12" s="22">
        <v>203</v>
      </c>
      <c r="H12" s="22">
        <v>223</v>
      </c>
      <c r="I12" s="50">
        <f t="shared" si="0"/>
        <v>1255</v>
      </c>
      <c r="J12" s="51">
        <f t="shared" si="1"/>
        <v>209.16666666666666</v>
      </c>
      <c r="K12" s="52">
        <v>9</v>
      </c>
      <c r="L12" s="31">
        <f t="shared" si="2"/>
        <v>1309</v>
      </c>
      <c r="M12" s="33">
        <f t="shared" si="3"/>
        <v>-105</v>
      </c>
    </row>
    <row r="13" spans="1:13" ht="18" customHeight="1">
      <c r="A13" s="101">
        <v>5</v>
      </c>
      <c r="B13" s="102" t="s">
        <v>37</v>
      </c>
      <c r="C13" s="103">
        <v>224</v>
      </c>
      <c r="D13" s="104">
        <v>221</v>
      </c>
      <c r="E13" s="127">
        <v>212</v>
      </c>
      <c r="F13" s="104">
        <v>166</v>
      </c>
      <c r="G13" s="104">
        <v>180</v>
      </c>
      <c r="H13" s="104">
        <v>225</v>
      </c>
      <c r="I13" s="107">
        <f t="shared" si="0"/>
        <v>1228</v>
      </c>
      <c r="J13" s="108">
        <f t="shared" si="1"/>
        <v>204.66666666666666</v>
      </c>
      <c r="K13" s="109">
        <v>11</v>
      </c>
      <c r="L13" s="105">
        <f t="shared" si="2"/>
        <v>1294</v>
      </c>
      <c r="M13" s="106">
        <f t="shared" si="3"/>
        <v>-120</v>
      </c>
    </row>
    <row r="14" spans="1:13" ht="18" customHeight="1">
      <c r="A14" s="5">
        <v>6</v>
      </c>
      <c r="B14" s="16" t="s">
        <v>33</v>
      </c>
      <c r="C14" s="129">
        <v>177</v>
      </c>
      <c r="D14" s="20">
        <v>199</v>
      </c>
      <c r="E14" s="20">
        <v>207</v>
      </c>
      <c r="F14" s="20">
        <v>234</v>
      </c>
      <c r="G14" s="20">
        <v>192</v>
      </c>
      <c r="H14" s="20">
        <v>202</v>
      </c>
      <c r="I14" s="10">
        <f t="shared" si="0"/>
        <v>1211</v>
      </c>
      <c r="J14" s="9">
        <f t="shared" si="1"/>
        <v>201.83333333333331</v>
      </c>
      <c r="K14" s="8">
        <v>13</v>
      </c>
      <c r="L14" s="27">
        <f t="shared" si="2"/>
        <v>1289</v>
      </c>
      <c r="M14" s="34">
        <f t="shared" si="3"/>
        <v>-125</v>
      </c>
    </row>
    <row r="15" spans="1:13" ht="18" customHeight="1">
      <c r="A15" s="5">
        <v>7</v>
      </c>
      <c r="B15" s="16" t="s">
        <v>20</v>
      </c>
      <c r="C15" s="17">
        <v>223</v>
      </c>
      <c r="D15" s="126">
        <v>179</v>
      </c>
      <c r="E15" s="20">
        <v>178</v>
      </c>
      <c r="F15" s="20">
        <v>222</v>
      </c>
      <c r="G15" s="20">
        <v>214</v>
      </c>
      <c r="H15" s="20">
        <v>231</v>
      </c>
      <c r="I15" s="10">
        <f t="shared" si="0"/>
        <v>1247</v>
      </c>
      <c r="J15" s="9">
        <f t="shared" si="1"/>
        <v>207.83333333333331</v>
      </c>
      <c r="K15" s="8">
        <v>7</v>
      </c>
      <c r="L15" s="27">
        <f t="shared" si="2"/>
        <v>1289</v>
      </c>
      <c r="M15" s="34">
        <f t="shared" si="3"/>
        <v>-125</v>
      </c>
    </row>
    <row r="16" spans="1:13" ht="18" customHeight="1">
      <c r="A16" s="5">
        <v>8</v>
      </c>
      <c r="B16" s="16" t="s">
        <v>28</v>
      </c>
      <c r="C16" s="17">
        <v>222</v>
      </c>
      <c r="D16" s="126">
        <v>245</v>
      </c>
      <c r="E16" s="20">
        <v>158</v>
      </c>
      <c r="F16" s="20">
        <v>182</v>
      </c>
      <c r="G16" s="20">
        <v>177</v>
      </c>
      <c r="H16" s="20">
        <v>192</v>
      </c>
      <c r="I16" s="47">
        <f t="shared" si="0"/>
        <v>1176</v>
      </c>
      <c r="J16" s="48">
        <f t="shared" si="1"/>
        <v>196</v>
      </c>
      <c r="K16" s="49">
        <v>18</v>
      </c>
      <c r="L16" s="27">
        <f t="shared" si="2"/>
        <v>1284</v>
      </c>
      <c r="M16" s="34">
        <f t="shared" si="3"/>
        <v>-130</v>
      </c>
    </row>
    <row r="17" spans="1:13" ht="18" customHeight="1" thickBot="1">
      <c r="A17" s="130">
        <v>9</v>
      </c>
      <c r="B17" s="149" t="s">
        <v>26</v>
      </c>
      <c r="C17" s="150">
        <v>257</v>
      </c>
      <c r="D17" s="151">
        <v>208</v>
      </c>
      <c r="E17" s="152">
        <v>154</v>
      </c>
      <c r="F17" s="151">
        <v>185</v>
      </c>
      <c r="G17" s="151">
        <v>206</v>
      </c>
      <c r="H17" s="151">
        <v>185</v>
      </c>
      <c r="I17" s="135">
        <f t="shared" si="0"/>
        <v>1195</v>
      </c>
      <c r="J17" s="136">
        <f t="shared" si="1"/>
        <v>199.16666666666666</v>
      </c>
      <c r="K17" s="137">
        <v>14</v>
      </c>
      <c r="L17" s="153">
        <f t="shared" si="2"/>
        <v>1279</v>
      </c>
      <c r="M17" s="154">
        <f t="shared" si="3"/>
        <v>-135</v>
      </c>
    </row>
    <row r="18" spans="1:14" ht="18" customHeight="1" thickBot="1">
      <c r="A18" s="140">
        <v>10</v>
      </c>
      <c r="B18" s="141" t="s">
        <v>23</v>
      </c>
      <c r="C18" s="142">
        <v>236</v>
      </c>
      <c r="D18" s="143">
        <v>173</v>
      </c>
      <c r="E18" s="155">
        <v>225</v>
      </c>
      <c r="F18" s="143">
        <v>209</v>
      </c>
      <c r="G18" s="143">
        <v>221</v>
      </c>
      <c r="H18" s="143">
        <v>189</v>
      </c>
      <c r="I18" s="144">
        <f t="shared" si="0"/>
        <v>1253</v>
      </c>
      <c r="J18" s="145">
        <f t="shared" si="1"/>
        <v>208.83333333333331</v>
      </c>
      <c r="K18" s="146">
        <v>0</v>
      </c>
      <c r="L18" s="147">
        <f t="shared" si="2"/>
        <v>1253</v>
      </c>
      <c r="M18" s="148">
        <f t="shared" si="3"/>
        <v>-161</v>
      </c>
      <c r="N18" s="156" t="s">
        <v>16</v>
      </c>
    </row>
    <row r="19" spans="1:13" ht="18" customHeight="1">
      <c r="A19" s="4">
        <v>11</v>
      </c>
      <c r="B19" s="13" t="s">
        <v>32</v>
      </c>
      <c r="C19" s="14">
        <v>187</v>
      </c>
      <c r="D19" s="15">
        <v>188</v>
      </c>
      <c r="E19" s="15">
        <v>190</v>
      </c>
      <c r="F19" s="15">
        <v>199</v>
      </c>
      <c r="G19" s="128">
        <v>189</v>
      </c>
      <c r="H19" s="15">
        <v>246</v>
      </c>
      <c r="I19" s="10">
        <f t="shared" si="0"/>
        <v>1199</v>
      </c>
      <c r="J19" s="9">
        <f t="shared" si="1"/>
        <v>199.83333333333331</v>
      </c>
      <c r="K19" s="8">
        <v>6</v>
      </c>
      <c r="L19" s="25">
        <f t="shared" si="2"/>
        <v>1235</v>
      </c>
      <c r="M19" s="30">
        <f t="shared" si="3"/>
        <v>-179</v>
      </c>
    </row>
    <row r="20" spans="1:13" ht="18" customHeight="1">
      <c r="A20" s="4">
        <v>12</v>
      </c>
      <c r="B20" s="16" t="s">
        <v>29</v>
      </c>
      <c r="C20" s="17">
        <v>181</v>
      </c>
      <c r="D20" s="20">
        <v>183</v>
      </c>
      <c r="E20" s="20">
        <v>207</v>
      </c>
      <c r="F20" s="20">
        <v>178</v>
      </c>
      <c r="G20" s="20">
        <v>189</v>
      </c>
      <c r="H20" s="126">
        <v>165</v>
      </c>
      <c r="I20" s="10">
        <f t="shared" si="0"/>
        <v>1103</v>
      </c>
      <c r="J20" s="9">
        <f t="shared" si="1"/>
        <v>183.83333333333331</v>
      </c>
      <c r="K20" s="8">
        <v>19</v>
      </c>
      <c r="L20" s="25">
        <f t="shared" si="2"/>
        <v>1217</v>
      </c>
      <c r="M20" s="30">
        <f t="shared" si="3"/>
        <v>-197</v>
      </c>
    </row>
    <row r="21" spans="1:13" ht="18" customHeight="1">
      <c r="A21" s="5">
        <v>13</v>
      </c>
      <c r="B21" s="16" t="s">
        <v>31</v>
      </c>
      <c r="C21" s="17">
        <v>188</v>
      </c>
      <c r="D21" s="126">
        <v>187</v>
      </c>
      <c r="E21" s="20">
        <v>211</v>
      </c>
      <c r="F21" s="20">
        <v>146</v>
      </c>
      <c r="G21" s="20">
        <v>179</v>
      </c>
      <c r="H21" s="20">
        <v>223</v>
      </c>
      <c r="I21" s="10">
        <f t="shared" si="0"/>
        <v>1134</v>
      </c>
      <c r="J21" s="9">
        <f t="shared" si="1"/>
        <v>189</v>
      </c>
      <c r="K21" s="8">
        <v>12</v>
      </c>
      <c r="L21" s="27">
        <f t="shared" si="2"/>
        <v>1206</v>
      </c>
      <c r="M21" s="34">
        <f t="shared" si="3"/>
        <v>-208</v>
      </c>
    </row>
    <row r="22" spans="1:13" ht="18" customHeight="1" thickBot="1">
      <c r="A22" s="130">
        <v>14</v>
      </c>
      <c r="B22" s="131" t="s">
        <v>22</v>
      </c>
      <c r="C22" s="132">
        <v>192</v>
      </c>
      <c r="D22" s="133">
        <v>255</v>
      </c>
      <c r="E22" s="134">
        <v>185</v>
      </c>
      <c r="F22" s="133">
        <v>172</v>
      </c>
      <c r="G22" s="133">
        <v>181</v>
      </c>
      <c r="H22" s="133">
        <v>202</v>
      </c>
      <c r="I22" s="135">
        <f t="shared" si="0"/>
        <v>1187</v>
      </c>
      <c r="J22" s="136">
        <f t="shared" si="1"/>
        <v>197.83333333333331</v>
      </c>
      <c r="K22" s="137">
        <v>3</v>
      </c>
      <c r="L22" s="138">
        <f t="shared" si="2"/>
        <v>1205</v>
      </c>
      <c r="M22" s="139">
        <f t="shared" si="3"/>
        <v>-209</v>
      </c>
    </row>
    <row r="23" spans="1:14" ht="18" customHeight="1" thickBot="1">
      <c r="A23" s="157">
        <v>15</v>
      </c>
      <c r="B23" s="141" t="s">
        <v>21</v>
      </c>
      <c r="C23" s="158">
        <v>147</v>
      </c>
      <c r="D23" s="159">
        <v>202</v>
      </c>
      <c r="E23" s="159">
        <v>137</v>
      </c>
      <c r="F23" s="159">
        <v>251</v>
      </c>
      <c r="G23" s="159">
        <v>174</v>
      </c>
      <c r="H23" s="159">
        <v>173</v>
      </c>
      <c r="I23" s="160">
        <f t="shared" si="0"/>
        <v>1084</v>
      </c>
      <c r="J23" s="161">
        <f t="shared" si="1"/>
        <v>180.66666666666666</v>
      </c>
      <c r="K23" s="159">
        <v>17</v>
      </c>
      <c r="L23" s="162">
        <f t="shared" si="2"/>
        <v>1186</v>
      </c>
      <c r="M23" s="163">
        <f t="shared" si="3"/>
        <v>-228</v>
      </c>
      <c r="N23" s="164" t="s">
        <v>39</v>
      </c>
    </row>
    <row r="24" spans="1:14" ht="18" customHeight="1" thickBot="1">
      <c r="A24" s="140">
        <v>16</v>
      </c>
      <c r="B24" s="141" t="s">
        <v>35</v>
      </c>
      <c r="C24" s="142">
        <v>194</v>
      </c>
      <c r="D24" s="143">
        <v>169</v>
      </c>
      <c r="E24" s="155">
        <v>162</v>
      </c>
      <c r="F24" s="143">
        <v>156</v>
      </c>
      <c r="G24" s="143">
        <v>215</v>
      </c>
      <c r="H24" s="143">
        <v>163</v>
      </c>
      <c r="I24" s="144">
        <f t="shared" si="0"/>
        <v>1059</v>
      </c>
      <c r="J24" s="145">
        <f t="shared" si="1"/>
        <v>176.5</v>
      </c>
      <c r="K24" s="146">
        <v>19</v>
      </c>
      <c r="L24" s="147">
        <f t="shared" si="2"/>
        <v>1173</v>
      </c>
      <c r="M24" s="148">
        <f t="shared" si="3"/>
        <v>-241</v>
      </c>
      <c r="N24" s="156" t="s">
        <v>16</v>
      </c>
    </row>
    <row r="25" spans="1:13" ht="18" customHeight="1">
      <c r="A25" s="4">
        <v>17</v>
      </c>
      <c r="B25" s="13" t="s">
        <v>24</v>
      </c>
      <c r="C25" s="14">
        <v>174</v>
      </c>
      <c r="D25" s="15">
        <v>203</v>
      </c>
      <c r="E25" s="15">
        <v>214</v>
      </c>
      <c r="F25" s="15">
        <v>170</v>
      </c>
      <c r="G25" s="15">
        <v>155</v>
      </c>
      <c r="H25" s="15">
        <v>167</v>
      </c>
      <c r="I25" s="10">
        <f t="shared" si="0"/>
        <v>1083</v>
      </c>
      <c r="J25" s="9">
        <f t="shared" si="1"/>
        <v>180.5</v>
      </c>
      <c r="K25" s="8">
        <v>12</v>
      </c>
      <c r="L25" s="25">
        <f t="shared" si="2"/>
        <v>1155</v>
      </c>
      <c r="M25" s="30">
        <f t="shared" si="3"/>
        <v>-259</v>
      </c>
    </row>
    <row r="26" spans="1:13" ht="18" customHeight="1" thickBot="1">
      <c r="A26" s="6">
        <v>18</v>
      </c>
      <c r="B26" s="18" t="s">
        <v>27</v>
      </c>
      <c r="C26" s="19">
        <v>142</v>
      </c>
      <c r="D26" s="22">
        <v>133</v>
      </c>
      <c r="E26" s="22">
        <v>166</v>
      </c>
      <c r="F26" s="22">
        <v>168</v>
      </c>
      <c r="G26" s="22">
        <v>165</v>
      </c>
      <c r="H26" s="22">
        <v>207</v>
      </c>
      <c r="I26" s="117">
        <f t="shared" si="0"/>
        <v>981</v>
      </c>
      <c r="J26" s="118">
        <f t="shared" si="1"/>
        <v>163.5</v>
      </c>
      <c r="K26" s="119">
        <v>19</v>
      </c>
      <c r="L26" s="31">
        <f t="shared" si="2"/>
        <v>1095</v>
      </c>
      <c r="M26" s="33">
        <f t="shared" si="3"/>
        <v>-319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J15" sqref="J15"/>
    </sheetView>
  </sheetViews>
  <sheetFormatPr defaultColWidth="9.00390625" defaultRowHeight="12.75"/>
  <cols>
    <col min="1" max="1" width="3.125" style="38" customWidth="1"/>
    <col min="2" max="2" width="26.75390625" style="38" customWidth="1"/>
    <col min="3" max="6" width="10.75390625" style="38" customWidth="1"/>
  </cols>
  <sheetData>
    <row r="1" spans="1:6" ht="15.75">
      <c r="A1" s="39"/>
      <c r="B1" s="39"/>
      <c r="C1" s="1" t="s">
        <v>8</v>
      </c>
      <c r="D1" s="39"/>
      <c r="E1" s="39"/>
      <c r="F1" s="39"/>
    </row>
    <row r="2" spans="1:6" ht="15.75">
      <c r="A2" s="39"/>
      <c r="B2" s="39"/>
      <c r="C2" s="36" t="s">
        <v>17</v>
      </c>
      <c r="D2" s="39"/>
      <c r="E2" s="39"/>
      <c r="F2" s="39"/>
    </row>
    <row r="3" spans="1:6" ht="18" customHeight="1">
      <c r="A3" s="42"/>
      <c r="B3" s="43"/>
      <c r="C3" s="32"/>
      <c r="D3" s="43"/>
      <c r="E3" s="43"/>
      <c r="F3" s="43"/>
    </row>
    <row r="4" spans="1:6" ht="22.5" customHeight="1">
      <c r="A4" s="40"/>
      <c r="B4" s="41"/>
      <c r="C4" s="1" t="s">
        <v>18</v>
      </c>
      <c r="D4" s="41"/>
      <c r="E4" s="41"/>
      <c r="F4" s="41"/>
    </row>
    <row r="5" spans="1:6" ht="12.75">
      <c r="A5" s="44"/>
      <c r="B5" s="44"/>
      <c r="C5" s="44"/>
      <c r="D5" s="44"/>
      <c r="E5" s="44"/>
      <c r="F5" s="44"/>
    </row>
    <row r="6" spans="1:6" ht="18.75">
      <c r="A6" s="45"/>
      <c r="B6" s="21" t="s">
        <v>19</v>
      </c>
      <c r="C6" s="46"/>
      <c r="D6" s="46"/>
      <c r="E6" s="46"/>
      <c r="F6" s="46"/>
    </row>
    <row r="7" spans="1:6" ht="13.5" thickBot="1">
      <c r="A7" s="37"/>
      <c r="B7" s="37"/>
      <c r="C7" s="37"/>
      <c r="D7" s="37"/>
      <c r="E7" s="37"/>
      <c r="F7" s="37"/>
    </row>
    <row r="8" spans="1:6" ht="26.25" customHeight="1" thickBot="1">
      <c r="A8" s="53" t="s">
        <v>9</v>
      </c>
      <c r="B8" s="54" t="s">
        <v>0</v>
      </c>
      <c r="C8" s="88" t="s">
        <v>10</v>
      </c>
      <c r="D8" s="89" t="s">
        <v>11</v>
      </c>
      <c r="E8" s="88" t="s">
        <v>2</v>
      </c>
      <c r="F8" s="59" t="s">
        <v>3</v>
      </c>
    </row>
    <row r="9" spans="1:6" ht="19.5" customHeight="1">
      <c r="A9" s="60">
        <v>1</v>
      </c>
      <c r="B9" s="16" t="s">
        <v>21</v>
      </c>
      <c r="C9" s="120">
        <v>17</v>
      </c>
      <c r="D9" s="121">
        <v>251</v>
      </c>
      <c r="E9" s="92">
        <f aca="true" t="shared" si="0" ref="E9:E15">SUM(C9:D9)</f>
        <v>268</v>
      </c>
      <c r="F9" s="93">
        <v>1</v>
      </c>
    </row>
    <row r="10" spans="1:6" ht="19.5" customHeight="1">
      <c r="A10" s="68">
        <v>2</v>
      </c>
      <c r="B10" s="16" t="s">
        <v>20</v>
      </c>
      <c r="C10" s="120">
        <v>7</v>
      </c>
      <c r="D10" s="122">
        <v>222</v>
      </c>
      <c r="E10" s="116">
        <f t="shared" si="0"/>
        <v>229</v>
      </c>
      <c r="F10" s="100">
        <v>2</v>
      </c>
    </row>
    <row r="11" spans="1:6" ht="19.5" customHeight="1">
      <c r="A11" s="60">
        <v>3</v>
      </c>
      <c r="B11" s="16" t="s">
        <v>35</v>
      </c>
      <c r="C11" s="120">
        <v>19</v>
      </c>
      <c r="D11" s="122">
        <v>195</v>
      </c>
      <c r="E11" s="92">
        <f t="shared" si="0"/>
        <v>214</v>
      </c>
      <c r="F11" s="93">
        <v>3</v>
      </c>
    </row>
    <row r="12" spans="1:6" ht="19.5" customHeight="1">
      <c r="A12" s="68">
        <v>4</v>
      </c>
      <c r="B12" s="16" t="s">
        <v>32</v>
      </c>
      <c r="C12" s="120">
        <v>6</v>
      </c>
      <c r="D12" s="122">
        <v>196</v>
      </c>
      <c r="E12" s="92">
        <f t="shared" si="0"/>
        <v>202</v>
      </c>
      <c r="F12" s="100">
        <v>4</v>
      </c>
    </row>
    <row r="13" spans="1:6" ht="19.5" customHeight="1">
      <c r="A13" s="68">
        <v>5</v>
      </c>
      <c r="B13" s="16" t="s">
        <v>29</v>
      </c>
      <c r="C13" s="120">
        <v>19</v>
      </c>
      <c r="D13" s="122">
        <v>178</v>
      </c>
      <c r="E13" s="92">
        <f t="shared" si="0"/>
        <v>197</v>
      </c>
      <c r="F13" s="100">
        <v>5</v>
      </c>
    </row>
    <row r="14" spans="1:6" ht="19.5" customHeight="1">
      <c r="A14" s="68">
        <v>6</v>
      </c>
      <c r="B14" s="16" t="s">
        <v>22</v>
      </c>
      <c r="C14" s="120">
        <v>3</v>
      </c>
      <c r="D14" s="122">
        <v>185</v>
      </c>
      <c r="E14" s="92">
        <f t="shared" si="0"/>
        <v>188</v>
      </c>
      <c r="F14" s="100">
        <v>6</v>
      </c>
    </row>
    <row r="15" spans="1:6" ht="19.5" customHeight="1" thickBot="1">
      <c r="A15" s="73">
        <v>7</v>
      </c>
      <c r="B15" s="18" t="s">
        <v>31</v>
      </c>
      <c r="C15" s="123">
        <v>12</v>
      </c>
      <c r="D15" s="124">
        <v>151</v>
      </c>
      <c r="E15" s="114">
        <f t="shared" si="0"/>
        <v>163</v>
      </c>
      <c r="F15" s="97">
        <v>7</v>
      </c>
    </row>
    <row r="16" spans="1:6" ht="19.5" customHeight="1">
      <c r="A16"/>
      <c r="B16"/>
      <c r="C16"/>
      <c r="D16"/>
      <c r="E16"/>
      <c r="F16"/>
    </row>
    <row r="17" spans="1:6" ht="19.5" customHeight="1">
      <c r="A17"/>
      <c r="B17"/>
      <c r="C17"/>
      <c r="D17"/>
      <c r="E17"/>
      <c r="F17"/>
    </row>
    <row r="18" spans="1:6" ht="19.5" customHeight="1">
      <c r="A18"/>
      <c r="B18"/>
      <c r="C18"/>
      <c r="D18"/>
      <c r="E18"/>
      <c r="F18"/>
    </row>
    <row r="19" spans="1:6" ht="19.5" customHeight="1">
      <c r="A19"/>
      <c r="B19"/>
      <c r="C19"/>
      <c r="D19"/>
      <c r="E19"/>
      <c r="F19"/>
    </row>
    <row r="20" spans="1:6" ht="19.5" customHeight="1">
      <c r="A20"/>
      <c r="B20"/>
      <c r="C20"/>
      <c r="D20"/>
      <c r="E20"/>
      <c r="F20"/>
    </row>
    <row r="21" spans="1:6" ht="19.5" customHeight="1">
      <c r="A21"/>
      <c r="B21"/>
      <c r="C21"/>
      <c r="D21"/>
      <c r="E21"/>
      <c r="F21"/>
    </row>
    <row r="22" spans="1:6" ht="19.5" customHeight="1">
      <c r="A22"/>
      <c r="B22"/>
      <c r="C22"/>
      <c r="D22"/>
      <c r="E22"/>
      <c r="F22"/>
    </row>
    <row r="23" spans="1:6" ht="19.5" customHeight="1">
      <c r="A23"/>
      <c r="B23"/>
      <c r="C23"/>
      <c r="D23"/>
      <c r="E23"/>
      <c r="F23"/>
    </row>
    <row r="24" spans="1:6" ht="19.5" customHeight="1">
      <c r="A24"/>
      <c r="B24"/>
      <c r="C24"/>
      <c r="D24"/>
      <c r="E24"/>
      <c r="F24"/>
    </row>
    <row r="25" spans="1:6" ht="19.5" customHeight="1">
      <c r="A25"/>
      <c r="B25"/>
      <c r="C25"/>
      <c r="D25"/>
      <c r="E25"/>
      <c r="F25"/>
    </row>
    <row r="26" spans="1:6" ht="19.5" customHeight="1">
      <c r="A26"/>
      <c r="B26"/>
      <c r="C26"/>
      <c r="D26"/>
      <c r="E26"/>
      <c r="F26"/>
    </row>
    <row r="27" spans="1:6" ht="19.5" customHeight="1">
      <c r="A27"/>
      <c r="B27"/>
      <c r="C27"/>
      <c r="D27"/>
      <c r="E27"/>
      <c r="F27"/>
    </row>
    <row r="28" spans="1:6" ht="19.5" customHeight="1">
      <c r="A28"/>
      <c r="B28"/>
      <c r="C28"/>
      <c r="D28"/>
      <c r="E28"/>
      <c r="F2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.125" style="38" customWidth="1"/>
    <col min="2" max="2" width="31.375" style="38" customWidth="1"/>
    <col min="3" max="3" width="12.875" style="38" customWidth="1"/>
    <col min="4" max="4" width="17.25390625" style="38" customWidth="1"/>
    <col min="5" max="5" width="12.625" style="38" customWidth="1"/>
    <col min="6" max="6" width="12.75390625" style="38" customWidth="1"/>
  </cols>
  <sheetData>
    <row r="1" spans="1:6" ht="15.75">
      <c r="A1" s="39"/>
      <c r="B1" s="39"/>
      <c r="C1" s="1" t="s">
        <v>8</v>
      </c>
      <c r="D1" s="39"/>
      <c r="E1" s="39"/>
      <c r="F1" s="39"/>
    </row>
    <row r="2" spans="1:6" ht="15.75">
      <c r="A2" s="39"/>
      <c r="B2" s="39"/>
      <c r="C2" s="36" t="s">
        <v>17</v>
      </c>
      <c r="D2" s="39"/>
      <c r="E2" s="39"/>
      <c r="F2" s="39"/>
    </row>
    <row r="3" spans="1:6" ht="18" customHeight="1">
      <c r="A3" s="42"/>
      <c r="B3" s="43"/>
      <c r="C3" s="32"/>
      <c r="D3" s="43"/>
      <c r="E3" s="43"/>
      <c r="F3" s="43"/>
    </row>
    <row r="4" spans="1:6" ht="22.5" customHeight="1">
      <c r="A4" s="40"/>
      <c r="B4" s="41"/>
      <c r="C4" s="1" t="s">
        <v>18</v>
      </c>
      <c r="D4" s="41"/>
      <c r="E4" s="41"/>
      <c r="F4" s="41"/>
    </row>
    <row r="5" spans="1:6" ht="12.75">
      <c r="A5" s="44"/>
      <c r="B5" s="44"/>
      <c r="C5" s="44"/>
      <c r="D5" s="44"/>
      <c r="E5" s="44"/>
      <c r="F5" s="44"/>
    </row>
    <row r="6" spans="1:6" ht="18.75">
      <c r="A6" s="45"/>
      <c r="B6" s="21" t="s">
        <v>16</v>
      </c>
      <c r="C6" s="46"/>
      <c r="D6" s="46"/>
      <c r="E6" s="46"/>
      <c r="F6" s="46"/>
    </row>
    <row r="7" spans="1:6" ht="13.5" thickBot="1">
      <c r="A7" s="37"/>
      <c r="B7" s="37"/>
      <c r="C7" s="37"/>
      <c r="D7" s="37"/>
      <c r="E7" s="37"/>
      <c r="F7" s="37"/>
    </row>
    <row r="8" spans="1:6" ht="30" customHeight="1" thickBot="1">
      <c r="A8" s="53" t="s">
        <v>9</v>
      </c>
      <c r="B8" s="54" t="s">
        <v>0</v>
      </c>
      <c r="C8" s="88" t="s">
        <v>10</v>
      </c>
      <c r="D8" s="89" t="s">
        <v>11</v>
      </c>
      <c r="E8" s="88" t="s">
        <v>2</v>
      </c>
      <c r="F8" s="59" t="s">
        <v>3</v>
      </c>
    </row>
    <row r="9" spans="1:6" ht="24.75" customHeight="1">
      <c r="A9" s="60">
        <v>1</v>
      </c>
      <c r="B9" s="110" t="s">
        <v>23</v>
      </c>
      <c r="C9" s="90">
        <v>0</v>
      </c>
      <c r="D9" s="91">
        <v>258</v>
      </c>
      <c r="E9" s="92">
        <f aca="true" t="shared" si="0" ref="E9:E15">SUM(C9:D9)</f>
        <v>258</v>
      </c>
      <c r="F9" s="93">
        <v>1</v>
      </c>
    </row>
    <row r="10" spans="1:6" ht="24.75" customHeight="1" thickBot="1">
      <c r="A10" s="73">
        <v>2</v>
      </c>
      <c r="B10" s="111" t="s">
        <v>38</v>
      </c>
      <c r="C10" s="94">
        <v>19</v>
      </c>
      <c r="D10" s="95">
        <v>195</v>
      </c>
      <c r="E10" s="96">
        <f t="shared" si="0"/>
        <v>214</v>
      </c>
      <c r="F10" s="97">
        <v>2</v>
      </c>
    </row>
    <row r="11" spans="1:6" ht="24.75" customHeight="1">
      <c r="A11" s="60">
        <v>3</v>
      </c>
      <c r="B11" s="112" t="s">
        <v>32</v>
      </c>
      <c r="C11" s="90">
        <v>6</v>
      </c>
      <c r="D11" s="91">
        <v>204</v>
      </c>
      <c r="E11" s="92">
        <f t="shared" si="0"/>
        <v>210</v>
      </c>
      <c r="F11" s="93">
        <v>3</v>
      </c>
    </row>
    <row r="12" spans="1:6" ht="24.75" customHeight="1">
      <c r="A12" s="68">
        <v>4</v>
      </c>
      <c r="B12" s="113" t="s">
        <v>24</v>
      </c>
      <c r="C12" s="98">
        <v>12</v>
      </c>
      <c r="D12" s="99">
        <v>181</v>
      </c>
      <c r="E12" s="92">
        <f t="shared" si="0"/>
        <v>193</v>
      </c>
      <c r="F12" s="100">
        <v>4</v>
      </c>
    </row>
    <row r="13" spans="1:6" ht="24.75" customHeight="1">
      <c r="A13" s="68">
        <v>5</v>
      </c>
      <c r="B13" s="113" t="s">
        <v>22</v>
      </c>
      <c r="C13" s="98">
        <v>3</v>
      </c>
      <c r="D13" s="99">
        <v>178</v>
      </c>
      <c r="E13" s="92">
        <f t="shared" si="0"/>
        <v>181</v>
      </c>
      <c r="F13" s="100">
        <v>5</v>
      </c>
    </row>
    <row r="14" spans="1:6" ht="24.75" customHeight="1">
      <c r="A14" s="68">
        <v>6</v>
      </c>
      <c r="B14" s="113" t="s">
        <v>29</v>
      </c>
      <c r="C14" s="98">
        <v>19</v>
      </c>
      <c r="D14" s="99">
        <v>142</v>
      </c>
      <c r="E14" s="92">
        <f t="shared" si="0"/>
        <v>161</v>
      </c>
      <c r="F14" s="100">
        <v>6</v>
      </c>
    </row>
    <row r="15" spans="1:6" ht="24.75" customHeight="1" thickBot="1">
      <c r="A15" s="73">
        <v>7</v>
      </c>
      <c r="B15" s="111" t="s">
        <v>31</v>
      </c>
      <c r="C15" s="94">
        <v>12</v>
      </c>
      <c r="D15" s="95">
        <v>136</v>
      </c>
      <c r="E15" s="114">
        <f t="shared" si="0"/>
        <v>148</v>
      </c>
      <c r="F15" s="97">
        <v>7</v>
      </c>
    </row>
    <row r="16" spans="1:6" ht="24.75" customHeight="1">
      <c r="A16"/>
      <c r="B16"/>
      <c r="C16"/>
      <c r="D16"/>
      <c r="E16"/>
      <c r="F16"/>
    </row>
    <row r="17" spans="1:6" ht="24.75" customHeight="1">
      <c r="A17"/>
      <c r="B17"/>
      <c r="C17"/>
      <c r="D17"/>
      <c r="E17"/>
      <c r="F17"/>
    </row>
    <row r="18" spans="1:6" ht="24.75" customHeight="1">
      <c r="A18"/>
      <c r="B18"/>
      <c r="C18"/>
      <c r="D18"/>
      <c r="E18"/>
      <c r="F1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.125" style="38" customWidth="1"/>
    <col min="2" max="2" width="32.125" style="38" customWidth="1"/>
    <col min="3" max="4" width="8.00390625" style="38" customWidth="1"/>
    <col min="5" max="5" width="7.125" style="38" customWidth="1"/>
    <col min="6" max="6" width="10.00390625" style="38" customWidth="1"/>
    <col min="7" max="7" width="9.875" style="38" customWidth="1"/>
    <col min="8" max="8" width="10.75390625" style="38" customWidth="1"/>
    <col min="9" max="9" width="7.625" style="38" customWidth="1"/>
  </cols>
  <sheetData>
    <row r="1" spans="1:9" ht="15.75">
      <c r="A1" s="39"/>
      <c r="B1" s="39"/>
      <c r="C1" s="39"/>
      <c r="D1" s="1" t="s">
        <v>8</v>
      </c>
      <c r="E1" s="39"/>
      <c r="G1" s="39"/>
      <c r="H1" s="39"/>
      <c r="I1" s="39"/>
    </row>
    <row r="2" spans="1:9" ht="15.75">
      <c r="A2" s="39"/>
      <c r="B2" s="39"/>
      <c r="C2" s="39"/>
      <c r="D2" s="36" t="s">
        <v>17</v>
      </c>
      <c r="E2" s="39"/>
      <c r="G2" s="39"/>
      <c r="H2" s="39"/>
      <c r="I2" s="39"/>
    </row>
    <row r="3" spans="1:9" ht="18" customHeight="1">
      <c r="A3" s="42"/>
      <c r="B3" s="43"/>
      <c r="C3" s="43"/>
      <c r="D3"/>
      <c r="E3" s="43"/>
      <c r="G3" s="43"/>
      <c r="H3" s="43"/>
      <c r="I3" s="43"/>
    </row>
    <row r="4" spans="1:9" ht="15.75">
      <c r="A4" s="40"/>
      <c r="B4" s="41"/>
      <c r="C4" s="41"/>
      <c r="D4" s="1" t="s">
        <v>18</v>
      </c>
      <c r="E4" s="41"/>
      <c r="G4" s="41"/>
      <c r="H4" s="41"/>
      <c r="I4" s="41"/>
    </row>
    <row r="5" spans="1:9" ht="13.5" customHeight="1">
      <c r="A5" s="42"/>
      <c r="B5" s="43"/>
      <c r="C5" s="43"/>
      <c r="D5" s="43"/>
      <c r="E5" s="43"/>
      <c r="F5" s="43"/>
      <c r="G5" s="43"/>
      <c r="H5" s="43"/>
      <c r="I5" s="43"/>
    </row>
    <row r="6" spans="1:9" ht="18.75">
      <c r="A6" s="45"/>
      <c r="B6" s="21" t="s">
        <v>13</v>
      </c>
      <c r="C6" s="21"/>
      <c r="D6" s="21"/>
      <c r="E6" s="21"/>
      <c r="F6" s="46"/>
      <c r="G6" s="12" t="s">
        <v>4</v>
      </c>
      <c r="H6" s="11">
        <v>2</v>
      </c>
      <c r="I6" s="46"/>
    </row>
    <row r="7" spans="1:9" ht="13.5" thickBot="1">
      <c r="A7" s="37"/>
      <c r="B7" s="37"/>
      <c r="C7" s="37"/>
      <c r="D7" s="37"/>
      <c r="E7" s="37"/>
      <c r="F7" s="37"/>
      <c r="G7" s="37"/>
      <c r="H7" s="37"/>
      <c r="I7" s="37"/>
    </row>
    <row r="8" spans="1:9" ht="30" customHeight="1" thickBot="1">
      <c r="A8" s="53" t="s">
        <v>9</v>
      </c>
      <c r="B8" s="54" t="s">
        <v>0</v>
      </c>
      <c r="C8" s="55">
        <v>1</v>
      </c>
      <c r="D8" s="56">
        <v>2</v>
      </c>
      <c r="E8" s="57" t="s">
        <v>1</v>
      </c>
      <c r="F8" s="54" t="s">
        <v>7</v>
      </c>
      <c r="G8" s="58" t="s">
        <v>5</v>
      </c>
      <c r="H8" s="54" t="s">
        <v>2</v>
      </c>
      <c r="I8" s="59" t="s">
        <v>3</v>
      </c>
    </row>
    <row r="9" spans="1:9" ht="24.75" customHeight="1">
      <c r="A9" s="60">
        <v>12</v>
      </c>
      <c r="B9" s="110" t="s">
        <v>35</v>
      </c>
      <c r="C9" s="61">
        <v>192</v>
      </c>
      <c r="D9" s="62">
        <v>201</v>
      </c>
      <c r="E9" s="63">
        <f aca="true" t="shared" si="0" ref="E9:E16">SUM(C9:D9)</f>
        <v>393</v>
      </c>
      <c r="F9" s="64">
        <f aca="true" t="shared" si="1" ref="F9:F16">PRODUCT(E9,1/$H$6)</f>
        <v>196.5</v>
      </c>
      <c r="G9" s="65">
        <v>19</v>
      </c>
      <c r="H9" s="66">
        <f aca="true" t="shared" si="2" ref="H9:H16">SUM(E9,G9*$H$6)</f>
        <v>431</v>
      </c>
      <c r="I9" s="67"/>
    </row>
    <row r="10" spans="1:9" ht="24.75" customHeight="1">
      <c r="A10" s="68">
        <v>5</v>
      </c>
      <c r="B10" s="113" t="s">
        <v>37</v>
      </c>
      <c r="C10" s="70">
        <v>234</v>
      </c>
      <c r="D10" s="71">
        <v>153</v>
      </c>
      <c r="E10" s="63">
        <f t="shared" si="0"/>
        <v>387</v>
      </c>
      <c r="F10" s="64">
        <f t="shared" si="1"/>
        <v>193.5</v>
      </c>
      <c r="G10" s="65">
        <v>11</v>
      </c>
      <c r="H10" s="66">
        <f t="shared" si="2"/>
        <v>409</v>
      </c>
      <c r="I10" s="72"/>
    </row>
    <row r="11" spans="1:9" ht="24.75" customHeight="1">
      <c r="A11" s="68">
        <v>8</v>
      </c>
      <c r="B11" s="69" t="s">
        <v>28</v>
      </c>
      <c r="C11" s="70">
        <v>190</v>
      </c>
      <c r="D11" s="71">
        <v>176</v>
      </c>
      <c r="E11" s="63">
        <f t="shared" si="0"/>
        <v>366</v>
      </c>
      <c r="F11" s="64">
        <f t="shared" si="1"/>
        <v>183</v>
      </c>
      <c r="G11" s="65">
        <v>18</v>
      </c>
      <c r="H11" s="66">
        <f t="shared" si="2"/>
        <v>402</v>
      </c>
      <c r="I11" s="72"/>
    </row>
    <row r="12" spans="1:9" ht="24.75" customHeight="1" thickBot="1">
      <c r="A12" s="73">
        <v>9</v>
      </c>
      <c r="B12" s="74" t="s">
        <v>26</v>
      </c>
      <c r="C12" s="75">
        <v>187</v>
      </c>
      <c r="D12" s="76">
        <v>181</v>
      </c>
      <c r="E12" s="77">
        <f t="shared" si="0"/>
        <v>368</v>
      </c>
      <c r="F12" s="78">
        <f t="shared" si="1"/>
        <v>184</v>
      </c>
      <c r="G12" s="79">
        <v>14</v>
      </c>
      <c r="H12" s="80">
        <f t="shared" si="2"/>
        <v>396</v>
      </c>
      <c r="I12" s="81"/>
    </row>
    <row r="13" spans="1:9" ht="24.75" customHeight="1">
      <c r="A13" s="60">
        <v>7</v>
      </c>
      <c r="B13" s="82" t="s">
        <v>20</v>
      </c>
      <c r="C13" s="61">
        <v>182</v>
      </c>
      <c r="D13" s="62">
        <v>188</v>
      </c>
      <c r="E13" s="63">
        <f t="shared" si="0"/>
        <v>370</v>
      </c>
      <c r="F13" s="64">
        <f t="shared" si="1"/>
        <v>185</v>
      </c>
      <c r="G13" s="65">
        <v>7</v>
      </c>
      <c r="H13" s="66">
        <f t="shared" si="2"/>
        <v>384</v>
      </c>
      <c r="I13" s="67">
        <v>9</v>
      </c>
    </row>
    <row r="14" spans="1:9" ht="24.75" customHeight="1">
      <c r="A14" s="68">
        <v>11</v>
      </c>
      <c r="B14" s="113" t="s">
        <v>23</v>
      </c>
      <c r="C14" s="70">
        <v>166</v>
      </c>
      <c r="D14" s="71">
        <v>204</v>
      </c>
      <c r="E14" s="83">
        <f t="shared" si="0"/>
        <v>370</v>
      </c>
      <c r="F14" s="84">
        <f t="shared" si="1"/>
        <v>185</v>
      </c>
      <c r="G14" s="85">
        <v>0</v>
      </c>
      <c r="H14" s="86">
        <f t="shared" si="2"/>
        <v>370</v>
      </c>
      <c r="I14" s="72">
        <v>10</v>
      </c>
    </row>
    <row r="15" spans="1:9" ht="24.75" customHeight="1">
      <c r="A15" s="60">
        <v>10</v>
      </c>
      <c r="B15" s="112" t="s">
        <v>21</v>
      </c>
      <c r="C15" s="61">
        <v>170</v>
      </c>
      <c r="D15" s="62">
        <v>157</v>
      </c>
      <c r="E15" s="63">
        <f t="shared" si="0"/>
        <v>327</v>
      </c>
      <c r="F15" s="64">
        <f t="shared" si="1"/>
        <v>163.5</v>
      </c>
      <c r="G15" s="65">
        <v>17</v>
      </c>
      <c r="H15" s="66">
        <f t="shared" si="2"/>
        <v>361</v>
      </c>
      <c r="I15" s="67">
        <v>11</v>
      </c>
    </row>
    <row r="16" spans="1:9" ht="24.75" customHeight="1" thickBot="1">
      <c r="A16" s="73">
        <v>6</v>
      </c>
      <c r="B16" s="111" t="s">
        <v>33</v>
      </c>
      <c r="C16" s="75">
        <v>137</v>
      </c>
      <c r="D16" s="76">
        <v>140</v>
      </c>
      <c r="E16" s="77">
        <f t="shared" si="0"/>
        <v>277</v>
      </c>
      <c r="F16" s="78">
        <f t="shared" si="1"/>
        <v>138.5</v>
      </c>
      <c r="G16" s="87">
        <v>13</v>
      </c>
      <c r="H16" s="80">
        <f t="shared" si="2"/>
        <v>303</v>
      </c>
      <c r="I16" s="81">
        <v>12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3.125" style="38" customWidth="1"/>
    <col min="2" max="2" width="31.75390625" style="38" customWidth="1"/>
    <col min="3" max="4" width="8.00390625" style="38" customWidth="1"/>
    <col min="5" max="5" width="7.125" style="38" customWidth="1"/>
    <col min="6" max="6" width="10.00390625" style="38" customWidth="1"/>
    <col min="7" max="7" width="9.875" style="38" customWidth="1"/>
    <col min="8" max="8" width="10.75390625" style="38" customWidth="1"/>
    <col min="9" max="9" width="7.625" style="38" customWidth="1"/>
  </cols>
  <sheetData>
    <row r="1" spans="1:9" ht="15.75">
      <c r="A1" s="39"/>
      <c r="B1" s="39"/>
      <c r="C1" s="39"/>
      <c r="D1" s="1" t="s">
        <v>8</v>
      </c>
      <c r="E1" s="39"/>
      <c r="G1" s="39"/>
      <c r="H1" s="39"/>
      <c r="I1" s="39"/>
    </row>
    <row r="2" spans="1:9" ht="15.75">
      <c r="A2" s="39"/>
      <c r="B2" s="39"/>
      <c r="C2" s="39"/>
      <c r="D2" s="36" t="s">
        <v>17</v>
      </c>
      <c r="E2" s="39"/>
      <c r="G2" s="39"/>
      <c r="H2" s="39"/>
      <c r="I2" s="39"/>
    </row>
    <row r="3" spans="1:9" ht="18" customHeight="1">
      <c r="A3" s="42"/>
      <c r="B3" s="43"/>
      <c r="C3" s="43"/>
      <c r="D3"/>
      <c r="E3" s="43"/>
      <c r="G3" s="43"/>
      <c r="H3" s="43"/>
      <c r="I3" s="43"/>
    </row>
    <row r="4" spans="1:9" ht="15.75">
      <c r="A4" s="40"/>
      <c r="B4" s="41"/>
      <c r="C4" s="41"/>
      <c r="D4" s="1" t="s">
        <v>18</v>
      </c>
      <c r="E4" s="41"/>
      <c r="G4" s="41"/>
      <c r="H4" s="41"/>
      <c r="I4" s="41"/>
    </row>
    <row r="5" spans="1:9" ht="13.5" customHeight="1">
      <c r="A5" s="42"/>
      <c r="B5" s="43"/>
      <c r="C5" s="43"/>
      <c r="D5" s="43"/>
      <c r="E5" s="43"/>
      <c r="F5" s="43"/>
      <c r="G5" s="43"/>
      <c r="H5" s="43"/>
      <c r="I5" s="43"/>
    </row>
    <row r="6" spans="1:9" ht="18.75">
      <c r="A6" s="45"/>
      <c r="B6" s="21" t="s">
        <v>14</v>
      </c>
      <c r="C6" s="21"/>
      <c r="D6" s="21"/>
      <c r="E6" s="21"/>
      <c r="F6" s="46"/>
      <c r="G6" s="12" t="s">
        <v>4</v>
      </c>
      <c r="H6" s="11">
        <v>2</v>
      </c>
      <c r="I6" s="46"/>
    </row>
    <row r="7" spans="1:9" ht="13.5" thickBot="1">
      <c r="A7" s="37"/>
      <c r="B7" s="37"/>
      <c r="C7" s="37"/>
      <c r="D7" s="37"/>
      <c r="E7" s="37"/>
      <c r="F7" s="37"/>
      <c r="G7" s="37"/>
      <c r="H7" s="37"/>
      <c r="I7" s="37"/>
    </row>
    <row r="8" spans="1:9" ht="30" customHeight="1" thickBot="1">
      <c r="A8" s="53" t="s">
        <v>9</v>
      </c>
      <c r="B8" s="54" t="s">
        <v>0</v>
      </c>
      <c r="C8" s="55">
        <v>1</v>
      </c>
      <c r="D8" s="56">
        <v>2</v>
      </c>
      <c r="E8" s="57" t="s">
        <v>1</v>
      </c>
      <c r="F8" s="54" t="s">
        <v>7</v>
      </c>
      <c r="G8" s="58" t="s">
        <v>5</v>
      </c>
      <c r="H8" s="54" t="s">
        <v>2</v>
      </c>
      <c r="I8" s="59" t="s">
        <v>3</v>
      </c>
    </row>
    <row r="9" spans="1:9" ht="24.75" customHeight="1">
      <c r="A9" s="60">
        <v>4</v>
      </c>
      <c r="B9" s="110" t="s">
        <v>36</v>
      </c>
      <c r="C9" s="61">
        <v>211</v>
      </c>
      <c r="D9" s="62">
        <v>177</v>
      </c>
      <c r="E9" s="63">
        <f aca="true" t="shared" si="0" ref="E9:E16">SUM(C9:D9)</f>
        <v>388</v>
      </c>
      <c r="F9" s="64">
        <f aca="true" t="shared" si="1" ref="F9:F16">PRODUCT(E9,1/$H$6)</f>
        <v>194</v>
      </c>
      <c r="G9" s="65">
        <v>9</v>
      </c>
      <c r="H9" s="66">
        <f aca="true" t="shared" si="2" ref="H9:H16">SUM(E9,G9*$H$6)</f>
        <v>406</v>
      </c>
      <c r="I9" s="93"/>
    </row>
    <row r="10" spans="1:9" ht="24.75" customHeight="1">
      <c r="A10" s="68">
        <v>8</v>
      </c>
      <c r="B10" s="113" t="s">
        <v>28</v>
      </c>
      <c r="C10" s="70">
        <v>180</v>
      </c>
      <c r="D10" s="71">
        <v>190</v>
      </c>
      <c r="E10" s="63">
        <f t="shared" si="0"/>
        <v>370</v>
      </c>
      <c r="F10" s="64">
        <f t="shared" si="1"/>
        <v>185</v>
      </c>
      <c r="G10" s="65">
        <v>18</v>
      </c>
      <c r="H10" s="66">
        <f t="shared" si="2"/>
        <v>406</v>
      </c>
      <c r="I10" s="100"/>
    </row>
    <row r="11" spans="1:9" ht="24.75" customHeight="1">
      <c r="A11" s="68">
        <v>9</v>
      </c>
      <c r="B11" s="113" t="s">
        <v>26</v>
      </c>
      <c r="C11" s="70">
        <v>217</v>
      </c>
      <c r="D11" s="71">
        <v>157</v>
      </c>
      <c r="E11" s="63">
        <f t="shared" si="0"/>
        <v>374</v>
      </c>
      <c r="F11" s="64">
        <f t="shared" si="1"/>
        <v>187</v>
      </c>
      <c r="G11" s="65">
        <v>14</v>
      </c>
      <c r="H11" s="66">
        <f t="shared" si="2"/>
        <v>402</v>
      </c>
      <c r="I11" s="100"/>
    </row>
    <row r="12" spans="1:9" ht="24.75" customHeight="1" thickBot="1">
      <c r="A12" s="73">
        <v>3</v>
      </c>
      <c r="B12" s="111" t="s">
        <v>25</v>
      </c>
      <c r="C12" s="75">
        <v>210</v>
      </c>
      <c r="D12" s="76">
        <v>190</v>
      </c>
      <c r="E12" s="77">
        <f t="shared" si="0"/>
        <v>400</v>
      </c>
      <c r="F12" s="78">
        <f t="shared" si="1"/>
        <v>200</v>
      </c>
      <c r="G12" s="79">
        <v>0</v>
      </c>
      <c r="H12" s="80">
        <f t="shared" si="2"/>
        <v>400</v>
      </c>
      <c r="I12" s="97"/>
    </row>
    <row r="13" spans="1:9" ht="24.75" customHeight="1">
      <c r="A13" s="60">
        <v>12</v>
      </c>
      <c r="B13" s="112" t="s">
        <v>35</v>
      </c>
      <c r="C13" s="61">
        <v>176</v>
      </c>
      <c r="D13" s="62">
        <v>174</v>
      </c>
      <c r="E13" s="63">
        <f t="shared" si="0"/>
        <v>350</v>
      </c>
      <c r="F13" s="64">
        <f t="shared" si="1"/>
        <v>175</v>
      </c>
      <c r="G13" s="65">
        <v>19</v>
      </c>
      <c r="H13" s="66">
        <f t="shared" si="2"/>
        <v>388</v>
      </c>
      <c r="I13" s="93">
        <v>5</v>
      </c>
    </row>
    <row r="14" spans="1:9" ht="24.75" customHeight="1">
      <c r="A14" s="68">
        <v>2</v>
      </c>
      <c r="B14" s="113" t="s">
        <v>30</v>
      </c>
      <c r="C14" s="70">
        <v>184</v>
      </c>
      <c r="D14" s="71">
        <v>190</v>
      </c>
      <c r="E14" s="83">
        <f t="shared" si="0"/>
        <v>374</v>
      </c>
      <c r="F14" s="84">
        <f t="shared" si="1"/>
        <v>187</v>
      </c>
      <c r="G14" s="85">
        <v>0</v>
      </c>
      <c r="H14" s="86">
        <f t="shared" si="2"/>
        <v>374</v>
      </c>
      <c r="I14" s="100">
        <v>6</v>
      </c>
    </row>
    <row r="15" spans="1:9" ht="24.75" customHeight="1">
      <c r="A15" s="60">
        <v>1</v>
      </c>
      <c r="B15" s="112" t="s">
        <v>34</v>
      </c>
      <c r="C15" s="61">
        <v>181</v>
      </c>
      <c r="D15" s="62">
        <v>153</v>
      </c>
      <c r="E15" s="63">
        <f t="shared" si="0"/>
        <v>334</v>
      </c>
      <c r="F15" s="64">
        <f t="shared" si="1"/>
        <v>167</v>
      </c>
      <c r="G15" s="65">
        <v>0</v>
      </c>
      <c r="H15" s="66">
        <f t="shared" si="2"/>
        <v>334</v>
      </c>
      <c r="I15" s="93">
        <v>7</v>
      </c>
    </row>
    <row r="16" spans="1:9" ht="24.75" customHeight="1" thickBot="1">
      <c r="A16" s="73">
        <v>5</v>
      </c>
      <c r="B16" s="111" t="s">
        <v>37</v>
      </c>
      <c r="C16" s="75">
        <v>129</v>
      </c>
      <c r="D16" s="76">
        <v>152</v>
      </c>
      <c r="E16" s="77">
        <f t="shared" si="0"/>
        <v>281</v>
      </c>
      <c r="F16" s="78">
        <f t="shared" si="1"/>
        <v>140.5</v>
      </c>
      <c r="G16" s="87">
        <v>11</v>
      </c>
      <c r="H16" s="80">
        <f t="shared" si="2"/>
        <v>303</v>
      </c>
      <c r="I16" s="97">
        <v>8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3.125" style="38" customWidth="1"/>
    <col min="2" max="2" width="30.25390625" style="38" customWidth="1"/>
    <col min="3" max="4" width="8.00390625" style="38" customWidth="1"/>
    <col min="5" max="5" width="7.125" style="38" customWidth="1"/>
    <col min="6" max="6" width="10.00390625" style="38" customWidth="1"/>
    <col min="7" max="7" width="9.875" style="38" customWidth="1"/>
    <col min="8" max="8" width="10.75390625" style="38" customWidth="1"/>
    <col min="9" max="9" width="7.625" style="38" customWidth="1"/>
  </cols>
  <sheetData>
    <row r="1" spans="1:9" ht="15.75">
      <c r="A1" s="39"/>
      <c r="B1" s="39"/>
      <c r="C1" s="39"/>
      <c r="D1" s="1" t="s">
        <v>8</v>
      </c>
      <c r="E1" s="39"/>
      <c r="G1" s="39"/>
      <c r="H1" s="39"/>
      <c r="I1" s="39"/>
    </row>
    <row r="2" spans="1:9" ht="15.75">
      <c r="A2" s="39"/>
      <c r="B2" s="39"/>
      <c r="C2" s="39"/>
      <c r="D2" s="36" t="s">
        <v>17</v>
      </c>
      <c r="E2" s="39"/>
      <c r="G2" s="39"/>
      <c r="H2" s="39"/>
      <c r="I2" s="39"/>
    </row>
    <row r="3" spans="1:9" ht="18" customHeight="1">
      <c r="A3" s="42"/>
      <c r="B3" s="43"/>
      <c r="C3" s="43"/>
      <c r="D3"/>
      <c r="E3" s="43"/>
      <c r="G3" s="43"/>
      <c r="H3" s="43"/>
      <c r="I3" s="43"/>
    </row>
    <row r="4" spans="1:9" ht="15.75">
      <c r="A4" s="40"/>
      <c r="B4" s="41"/>
      <c r="C4" s="41"/>
      <c r="D4" s="1" t="s">
        <v>18</v>
      </c>
      <c r="E4" s="41"/>
      <c r="G4" s="41"/>
      <c r="H4" s="41"/>
      <c r="I4" s="41"/>
    </row>
    <row r="5" spans="1:9" ht="13.5" customHeight="1">
      <c r="A5" s="42"/>
      <c r="B5" s="43"/>
      <c r="C5" s="43"/>
      <c r="D5" s="43"/>
      <c r="E5" s="43"/>
      <c r="F5" s="43"/>
      <c r="G5" s="43"/>
      <c r="H5" s="43"/>
      <c r="I5" s="43"/>
    </row>
    <row r="6" spans="1:9" ht="18.75">
      <c r="A6" s="45"/>
      <c r="B6" s="21" t="s">
        <v>15</v>
      </c>
      <c r="C6" s="21"/>
      <c r="D6" s="21"/>
      <c r="E6" s="21"/>
      <c r="F6" s="46"/>
      <c r="G6" s="12" t="s">
        <v>4</v>
      </c>
      <c r="H6" s="11">
        <v>2</v>
      </c>
      <c r="I6" s="46"/>
    </row>
    <row r="7" spans="1:9" ht="13.5" thickBot="1">
      <c r="A7" s="37"/>
      <c r="B7" s="37"/>
      <c r="C7" s="37"/>
      <c r="D7" s="37"/>
      <c r="E7" s="37"/>
      <c r="F7" s="37"/>
      <c r="G7" s="37"/>
      <c r="H7" s="37"/>
      <c r="I7" s="37"/>
    </row>
    <row r="8" spans="1:9" ht="30" customHeight="1" thickBot="1">
      <c r="A8" s="53" t="s">
        <v>9</v>
      </c>
      <c r="B8" s="54" t="s">
        <v>0</v>
      </c>
      <c r="C8" s="55">
        <v>1</v>
      </c>
      <c r="D8" s="56">
        <v>2</v>
      </c>
      <c r="E8" s="57" t="s">
        <v>1</v>
      </c>
      <c r="F8" s="54" t="s">
        <v>7</v>
      </c>
      <c r="G8" s="58" t="s">
        <v>5</v>
      </c>
      <c r="H8" s="54" t="s">
        <v>2</v>
      </c>
      <c r="I8" s="59" t="s">
        <v>3</v>
      </c>
    </row>
    <row r="9" spans="1:9" ht="24.75" customHeight="1">
      <c r="A9" s="60">
        <v>4</v>
      </c>
      <c r="B9" s="110" t="s">
        <v>26</v>
      </c>
      <c r="C9" s="61">
        <v>174</v>
      </c>
      <c r="D9" s="62">
        <v>213</v>
      </c>
      <c r="E9" s="63">
        <f>SUM(C9:D9)</f>
        <v>387</v>
      </c>
      <c r="F9" s="64">
        <f>PRODUCT(E9,1/$H$6)</f>
        <v>193.5</v>
      </c>
      <c r="G9" s="65">
        <v>14</v>
      </c>
      <c r="H9" s="66">
        <f>SUM(E9,G9*$H$6)</f>
        <v>415</v>
      </c>
      <c r="I9" s="93">
        <v>1</v>
      </c>
    </row>
    <row r="10" spans="1:9" ht="24.75" customHeight="1">
      <c r="A10" s="68">
        <v>8</v>
      </c>
      <c r="B10" s="69" t="s">
        <v>36</v>
      </c>
      <c r="C10" s="70">
        <v>180</v>
      </c>
      <c r="D10" s="71">
        <v>211</v>
      </c>
      <c r="E10" s="63">
        <f>SUM(C10:D10)</f>
        <v>391</v>
      </c>
      <c r="F10" s="64">
        <f>PRODUCT(E10,1/$H$6)</f>
        <v>195.5</v>
      </c>
      <c r="G10" s="65">
        <v>9</v>
      </c>
      <c r="H10" s="66">
        <f>SUM(E10,G10*$H$6)</f>
        <v>409</v>
      </c>
      <c r="I10" s="100">
        <v>2</v>
      </c>
    </row>
    <row r="11" spans="1:9" ht="24.75" customHeight="1">
      <c r="A11" s="68">
        <v>9</v>
      </c>
      <c r="B11" s="113" t="s">
        <v>25</v>
      </c>
      <c r="C11" s="70">
        <v>207</v>
      </c>
      <c r="D11" s="71">
        <v>175</v>
      </c>
      <c r="E11" s="63">
        <f>SUM(C11:D11)</f>
        <v>382</v>
      </c>
      <c r="F11" s="64">
        <f>PRODUCT(E11,1/$H$6)</f>
        <v>191</v>
      </c>
      <c r="G11" s="65">
        <v>0</v>
      </c>
      <c r="H11" s="66">
        <f>SUM(E11,G11*$H$6)</f>
        <v>382</v>
      </c>
      <c r="I11" s="100">
        <v>3</v>
      </c>
    </row>
    <row r="12" spans="1:9" ht="24.75" customHeight="1" thickBot="1">
      <c r="A12" s="73">
        <v>3</v>
      </c>
      <c r="B12" s="74" t="s">
        <v>28</v>
      </c>
      <c r="C12" s="75">
        <v>154</v>
      </c>
      <c r="D12" s="76">
        <v>188</v>
      </c>
      <c r="E12" s="77">
        <f>SUM(C12:D12)</f>
        <v>342</v>
      </c>
      <c r="F12" s="78">
        <f>PRODUCT(E12,1/$H$6)</f>
        <v>171</v>
      </c>
      <c r="G12" s="79">
        <v>18</v>
      </c>
      <c r="H12" s="80">
        <f>SUM(E12,G12*$H$6)</f>
        <v>378</v>
      </c>
      <c r="I12" s="97">
        <v>4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</dc:creator>
  <cp:keywords/>
  <dc:description/>
  <cp:lastModifiedBy>Dmitriy</cp:lastModifiedBy>
  <cp:lastPrinted>2018-03-02T09:01:11Z</cp:lastPrinted>
  <dcterms:created xsi:type="dcterms:W3CDTF">2005-09-08T09:31:46Z</dcterms:created>
  <dcterms:modified xsi:type="dcterms:W3CDTF">2018-03-02T09:01:25Z</dcterms:modified>
  <cp:category/>
  <cp:version/>
  <cp:contentType/>
  <cp:contentStatus/>
</cp:coreProperties>
</file>